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rille de travail" sheetId="1" r:id="rId1"/>
    <sheet name="grille transitions à compléter" sheetId="2" r:id="rId2"/>
    <sheet name="Feuil3" sheetId="3" r:id="rId3"/>
  </sheets>
  <definedNames>
    <definedName name="_xlnm.Print_Area" localSheetId="0">'grille de travail'!$B$1:$O$62</definedName>
    <definedName name="_xlnm.Print_Area" localSheetId="1">'grille transitions à compléter'!$B$1:$O$76</definedName>
    <definedName name="_xlnm.Print_Area">'grille de travail'!$B$1:$O$62</definedName>
    <definedName name="_xlnm.Print_Area_1">'grille transitions à compléter'!$B$1:$O$76</definedName>
  </definedNames>
  <calcPr fullCalcOnLoad="1"/>
</workbook>
</file>

<file path=xl/sharedStrings.xml><?xml version="1.0" encoding="utf-8"?>
<sst xmlns="http://schemas.openxmlformats.org/spreadsheetml/2006/main" count="1132" uniqueCount="183">
  <si>
    <t>GRILLE RADIO mai 2014</t>
  </si>
  <si>
    <t>HORAIRES</t>
  </si>
  <si>
    <t>Heure</t>
  </si>
  <si>
    <t>D/d</t>
  </si>
  <si>
    <t>Animateurs</t>
  </si>
  <si>
    <t>Techniciens</t>
  </si>
  <si>
    <t>Nom de fichier</t>
  </si>
  <si>
    <t>Contenu</t>
  </si>
  <si>
    <t>Durée</t>
  </si>
  <si>
    <t>Durées cumulées</t>
  </si>
  <si>
    <t>Remarques / Invités</t>
  </si>
  <si>
    <r>
      <t xml:space="preserve">Durées </t>
    </r>
    <r>
      <rPr>
        <sz val="6"/>
        <color indexed="23"/>
        <rFont val="Calibri"/>
        <family val="2"/>
      </rPr>
      <t>cumulées en min</t>
    </r>
  </si>
  <si>
    <t>Heure en min</t>
  </si>
  <si>
    <t>8h</t>
  </si>
  <si>
    <t>h</t>
  </si>
  <si>
    <t>essais</t>
  </si>
  <si>
    <t>profs</t>
  </si>
  <si>
    <t>min</t>
  </si>
  <si>
    <t xml:space="preserve">8h05 = </t>
  </si>
  <si>
    <t>durée de 8h05 à 16h35 : 8 H 30 d'où</t>
  </si>
  <si>
    <t>8h55</t>
  </si>
  <si>
    <t>D</t>
  </si>
  <si>
    <t>élèves</t>
  </si>
  <si>
    <t>Classe Presse + Atelier Radio</t>
  </si>
  <si>
    <t xml:space="preserve">Atelier Radio(voir Rémi) </t>
  </si>
  <si>
    <t>Mmes Dassy, Pico</t>
  </si>
  <si>
    <t>TOTAL émissions :</t>
  </si>
  <si>
    <t>d</t>
  </si>
  <si>
    <t>Judo</t>
  </si>
  <si>
    <t>livres passerelle</t>
  </si>
  <si>
    <t>Transitions ajoutées (svt 2 min) auTOTAL émissions :</t>
  </si>
  <si>
    <t>Récré</t>
  </si>
  <si>
    <t>9h50</t>
  </si>
  <si>
    <t>Piaf</t>
  </si>
  <si>
    <t>récré matin :</t>
  </si>
  <si>
    <t>récré après-midi :</t>
  </si>
  <si>
    <t>10h10</t>
  </si>
  <si>
    <t>fourmi-Lenoir</t>
  </si>
  <si>
    <t>donc conclusion de :</t>
  </si>
  <si>
    <t>quizz-droits des femmes</t>
  </si>
  <si>
    <t>maladie cardio-vasculaire</t>
  </si>
  <si>
    <t>11h05</t>
  </si>
  <si>
    <t>corres allemands</t>
  </si>
  <si>
    <t>Krieg-manchot</t>
  </si>
  <si>
    <t>journal de la …</t>
  </si>
  <si>
    <t>12h</t>
  </si>
  <si>
    <t>début pause méridienne</t>
  </si>
  <si>
    <t>le-secret-de-l-interview</t>
  </si>
  <si>
    <t>Pause</t>
  </si>
  <si>
    <t>Journalist-Lescure</t>
  </si>
  <si>
    <t>camions-24h du Mans</t>
  </si>
  <si>
    <t>Texier-Tram</t>
  </si>
  <si>
    <t>droit-loisir</t>
  </si>
  <si>
    <t>fin pause</t>
  </si>
  <si>
    <t>13h30</t>
  </si>
  <si>
    <t>centre-sciences</t>
  </si>
  <si>
    <t>infirmière club</t>
  </si>
  <si>
    <t>14h25</t>
  </si>
  <si>
    <t>Olympe- Marie-antoinette</t>
  </si>
  <si>
    <t>14h45</t>
  </si>
  <si>
    <t>Obésité-itv-infirmière</t>
  </si>
  <si>
    <t>krieg-Norvège</t>
  </si>
  <si>
    <t>meilleurs livres du CDI</t>
  </si>
  <si>
    <t>rose-écarlate</t>
  </si>
  <si>
    <t>Krieg-cyclotourisme</t>
  </si>
  <si>
    <t>céramique</t>
  </si>
  <si>
    <t>15h40</t>
  </si>
  <si>
    <t>Asterix-interview</t>
  </si>
  <si>
    <t>métier bibliothécaire</t>
  </si>
  <si>
    <t>culture</t>
  </si>
  <si>
    <t>…oyce-mystère de l'art</t>
  </si>
  <si>
    <t>conclusion</t>
  </si>
  <si>
    <t>16h35</t>
  </si>
  <si>
    <t>FIN !</t>
  </si>
  <si>
    <t>GRILLE RADIO   22 mai 2014</t>
  </si>
  <si>
    <t xml:space="preserve">ACT </t>
  </si>
  <si>
    <t>hd bb rd</t>
  </si>
  <si>
    <t>rock2 3min25</t>
  </si>
  <si>
    <t>Essais et diffusion du journal de lundi 3D et de celui de mardi 4A presse</t>
  </si>
  <si>
    <t>Aïdin</t>
  </si>
  <si>
    <t xml:space="preserve">Ouverture avec mme Dassy club radio et atelier radio </t>
  </si>
  <si>
    <t>Mme Dassy</t>
  </si>
  <si>
    <t>minute_atelier_radio_6min.mp3</t>
  </si>
  <si>
    <t>questions Muslim ou Aïdin</t>
  </si>
  <si>
    <t>rock_pandora_box_Golden_Spoon_4min04.mp3</t>
  </si>
  <si>
    <t>Muslim</t>
  </si>
  <si>
    <t>Le judo : un sport ? Un art ? Une philosophie ?</t>
  </si>
  <si>
    <t>raconte_moi_une_histoire_16</t>
  </si>
  <si>
    <t>Une émission sur les animations en faveur de  la lecture (raconte-moi une histoire</t>
  </si>
  <si>
    <t>2min par transition ajoutées au total des durées :</t>
  </si>
  <si>
    <t>interview imaginaire de Piaf</t>
  </si>
  <si>
    <t>rock12</t>
  </si>
  <si>
    <t>rock12_Gaz-Devil _Bête-et-Méchant_5min53.mp3</t>
  </si>
  <si>
    <t>MS</t>
  </si>
  <si>
    <t>interview d'un universitaire spécialiste des fourmis, M Lenoir</t>
  </si>
  <si>
    <t>JATV</t>
  </si>
  <si>
    <t>conclusion :</t>
  </si>
  <si>
    <t>Jeu radio sur les droits des femmes par le Club Unesco</t>
  </si>
  <si>
    <t>Rock91 echo lali</t>
  </si>
  <si>
    <t>Interview de l'infirmière du collège sur les maladies cardio-vasculaires</t>
  </si>
  <si>
    <t>Rock1</t>
  </si>
  <si>
    <t>rock1_Derek_Clegg-The_River_3min58.mp3</t>
  </si>
  <si>
    <t>réseaux_sociaux-7min49</t>
  </si>
  <si>
    <t>Le club radio se penche sur les dangers des réseaux sociaux</t>
  </si>
  <si>
    <t>maths_coper</t>
  </si>
  <si>
    <t>témoignage sur le métier de prof de maths</t>
  </si>
  <si>
    <t>Rock97</t>
  </si>
  <si>
    <t>rock97_Tom_Camara_Cause_for_celebration_2min51.mp3</t>
  </si>
  <si>
    <t>Les manchots : interview en trois questions</t>
  </si>
  <si>
    <t>rock5</t>
  </si>
  <si>
    <t>rock5_nina me after seven years love</t>
  </si>
  <si>
    <t>MLL</t>
  </si>
  <si>
    <t>les infos  du jour en direct 3A avec les correspondants allemands</t>
  </si>
  <si>
    <t>LMRC</t>
  </si>
  <si>
    <t>rock7 3min20</t>
  </si>
  <si>
    <t>Rock 7 wind of love</t>
  </si>
  <si>
    <t>L'infirmière du collège répond aux questions du club radio</t>
  </si>
  <si>
    <t>Interview de Mme Duvialard à propos de céramique</t>
  </si>
  <si>
    <t>rock22</t>
  </si>
  <si>
    <t>rock22_Up-to-the-ground_Dance-Until-You-Are-Her_1min30.mp3</t>
  </si>
  <si>
    <t>Les 24 h du Mans camions avec interview de M. Moreau</t>
  </si>
  <si>
    <t>Le tram à Tours : interview d'un conseiller municipal m. Texier</t>
  </si>
  <si>
    <t>GCSM</t>
  </si>
  <si>
    <t>AT</t>
  </si>
  <si>
    <t>une émission du club unesco sur le droit aux loisirs de tous les enfants</t>
  </si>
  <si>
    <t xml:space="preserve">bibliothécaire_métier </t>
  </si>
  <si>
    <t>La classe presse interviewe Mme Koch sur son métier</t>
  </si>
  <si>
    <t>rose_ecarlate_4min28.mp3</t>
  </si>
  <si>
    <t>la rose écarlate : le club radio à propos d'une BD</t>
  </si>
  <si>
    <t>rock99</t>
  </si>
  <si>
    <t>rock99_le_capharnaum_you_warned_me_4min02.mp3</t>
  </si>
  <si>
    <t>centre-sciences_doctorants</t>
  </si>
  <si>
    <t>Un doctorant et le directeur du centre sciences interviewés par deux 3èmes</t>
  </si>
  <si>
    <t>Le métier d'infirmière par le club radio</t>
  </si>
  <si>
    <t>rock100</t>
  </si>
  <si>
    <t>VJ</t>
  </si>
  <si>
    <t>Un dialogue imaginaire entre Olympe de Gouges et marie-Antoinette</t>
  </si>
  <si>
    <t>pub_atelier_radio_3min.mp3</t>
  </si>
  <si>
    <t>Rock 12 gaz de ville bete et mechant 5min</t>
  </si>
  <si>
    <t>Comment réussir une interview : par la 4ème presse</t>
  </si>
  <si>
    <t>abecedaire_6a</t>
  </si>
  <si>
    <t>un abécédaire radiophonique par la 6A</t>
  </si>
  <si>
    <t>SAMJ</t>
  </si>
  <si>
    <t>GC</t>
  </si>
  <si>
    <t>rock98 The sleeping tree</t>
  </si>
  <si>
    <t>series_livres_cdi</t>
  </si>
  <si>
    <t>Les lecteurs les plus assidus font le hit parade des livres du CDI</t>
  </si>
  <si>
    <t>Rock_simon_2min06.mp3</t>
  </si>
  <si>
    <t xml:space="preserve"> </t>
  </si>
  <si>
    <t>madame Krieg nous parle de cyclotourisme</t>
  </si>
  <si>
    <t>Journaliste-Lescure</t>
  </si>
  <si>
    <t>Interview d'une journaliste de France bleu sur son métier</t>
  </si>
  <si>
    <t>Rock daisy mae sofa  2min</t>
  </si>
  <si>
    <t>une interview imaginaire par le club radio</t>
  </si>
  <si>
    <t>salon_de_the_desses4min55.mp3</t>
  </si>
  <si>
    <t>le salon de thé des déesses par le club radio</t>
  </si>
  <si>
    <t>culture_vendredi_16min36.mp3</t>
  </si>
  <si>
    <t>La grande émission de la classe culture</t>
  </si>
  <si>
    <t>Rock92</t>
  </si>
  <si>
    <t>the red orchestra</t>
  </si>
  <si>
    <t xml:space="preserve">Madame Krieg nous parle de la Norvège </t>
  </si>
  <si>
    <t>rock_djembe_voix_senegal_1min21.mp3</t>
  </si>
  <si>
    <t>Arroyo-mystère de l'art</t>
  </si>
  <si>
    <t>Arroyo : une œuvre d'art analysée par une critique d'art</t>
  </si>
  <si>
    <t>professeurs présents et élèves font le bilan et racontent quelques anecdotes</t>
  </si>
  <si>
    <t>On envoie tous les jingles en rafale</t>
  </si>
  <si>
    <t xml:space="preserve">        </t>
  </si>
  <si>
    <t>En studio le 22 mai</t>
  </si>
  <si>
    <t>Groupes d'animateurs</t>
  </si>
  <si>
    <t xml:space="preserve">Club Unesco </t>
  </si>
  <si>
    <t>ACT Cannelle Riguet  Anaïs Rouxel4C   Thaïs Riguet 6F</t>
  </si>
  <si>
    <t>Atelier radio</t>
  </si>
  <si>
    <t>Mouslim Soltgeriev 5D</t>
  </si>
  <si>
    <t xml:space="preserve"> Aïdin Mahmuldjin 5D</t>
  </si>
  <si>
    <t>Classe presse 4A</t>
  </si>
  <si>
    <t>GCSM Gabin Corentin Simon Marc</t>
  </si>
  <si>
    <t>MLL Mélissa Lucie Laura</t>
  </si>
  <si>
    <t>LMRC Léa Maëva, Rachel Cassandre</t>
  </si>
  <si>
    <t>JATV Julien Antoine Tom Vincent</t>
  </si>
  <si>
    <t>groupes de  techniciens :</t>
  </si>
  <si>
    <t>MS   Marc Simon  MLL Mélissa Lucie Laura AT Antoine Tom</t>
  </si>
  <si>
    <t>VJ Vincent Julien</t>
  </si>
  <si>
    <t>GC Gabin Corentin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</si>
</sst>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5"/>
      <color indexed="23"/>
      <name val="Calibri"/>
      <family val="2"/>
    </font>
    <font>
      <sz val="6"/>
      <color indexed="23"/>
      <name val="Calibri"/>
      <family val="2"/>
    </font>
    <font>
      <sz val="11"/>
      <color indexed="10"/>
      <name val="Calibri"/>
      <family val="2"/>
    </font>
    <font>
      <sz val="6"/>
      <color indexed="10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6">
    <xf numFmtId="164" fontId="0" fillId="0" borderId="0" xfId="0" applyAlignment="1">
      <alignment/>
    </xf>
    <xf numFmtId="164" fontId="2" fillId="0" borderId="0" xfId="20" applyFont="1" applyAlignment="1">
      <alignment horizontal="center" vertical="center"/>
      <protection/>
    </xf>
    <xf numFmtId="164" fontId="1" fillId="0" borderId="0" xfId="20" applyAlignment="1">
      <alignment horizontal="right" vertical="center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horizontal="left" vertical="center"/>
      <protection/>
    </xf>
    <xf numFmtId="164" fontId="1" fillId="0" borderId="0" xfId="20" applyAlignment="1">
      <alignment vertical="center"/>
      <protection/>
    </xf>
    <xf numFmtId="164" fontId="2" fillId="0" borderId="0" xfId="20" applyFont="1" applyAlignment="1">
      <alignment horizontal="right" vertical="center"/>
      <protection/>
    </xf>
    <xf numFmtId="164" fontId="2" fillId="0" borderId="0" xfId="20" applyFont="1" applyAlignment="1">
      <alignment horizontal="left" vertical="center"/>
      <protection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center" vertical="center"/>
      <protection/>
    </xf>
    <xf numFmtId="164" fontId="1" fillId="0" borderId="4" xfId="20" applyFont="1" applyBorder="1" applyAlignment="1">
      <alignment vertical="center"/>
      <protection/>
    </xf>
    <xf numFmtId="164" fontId="4" fillId="0" borderId="4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left" vertical="center"/>
      <protection/>
    </xf>
    <xf numFmtId="164" fontId="5" fillId="2" borderId="6" xfId="20" applyFont="1" applyFill="1" applyBorder="1" applyAlignment="1">
      <alignment horizontal="center" vertical="center"/>
      <protection/>
    </xf>
    <xf numFmtId="164" fontId="2" fillId="0" borderId="0" xfId="20" applyFont="1" applyBorder="1" applyAlignment="1">
      <alignment horizontal="right" vertical="center"/>
      <protection/>
    </xf>
    <xf numFmtId="164" fontId="2" fillId="2" borderId="6" xfId="20" applyFont="1" applyFill="1" applyBorder="1" applyAlignment="1">
      <alignment horizontal="center" vertical="center"/>
      <protection/>
    </xf>
    <xf numFmtId="164" fontId="1" fillId="0" borderId="2" xfId="20" applyBorder="1" applyAlignment="1">
      <alignment horizontal="right" vertical="center"/>
      <protection/>
    </xf>
    <xf numFmtId="164" fontId="1" fillId="0" borderId="7" xfId="20" applyFont="1" applyBorder="1" applyAlignment="1">
      <alignment horizontal="center" vertical="center"/>
      <protection/>
    </xf>
    <xf numFmtId="164" fontId="1" fillId="0" borderId="8" xfId="20" applyBorder="1" applyAlignment="1">
      <alignment horizontal="left" vertical="center"/>
      <protection/>
    </xf>
    <xf numFmtId="164" fontId="1" fillId="0" borderId="9" xfId="20" applyFont="1" applyBorder="1" applyAlignment="1">
      <alignment horizontal="center" vertical="center"/>
      <protection/>
    </xf>
    <xf numFmtId="164" fontId="1" fillId="0" borderId="9" xfId="20" applyBorder="1" applyAlignment="1">
      <alignment vertical="center"/>
      <protection/>
    </xf>
    <xf numFmtId="164" fontId="1" fillId="0" borderId="9" xfId="20" applyBorder="1" applyAlignment="1">
      <alignment horizontal="left" vertical="center"/>
      <protection/>
    </xf>
    <xf numFmtId="164" fontId="2" fillId="2" borderId="10" xfId="20" applyFont="1" applyFill="1" applyBorder="1" applyAlignment="1">
      <alignment horizontal="right" vertical="center"/>
      <protection/>
    </xf>
    <xf numFmtId="164" fontId="2" fillId="2" borderId="11" xfId="20" applyFont="1" applyFill="1" applyBorder="1" applyAlignment="1">
      <alignment horizontal="left" vertical="center"/>
      <protection/>
    </xf>
    <xf numFmtId="164" fontId="2" fillId="0" borderId="0" xfId="20" applyFont="1" applyAlignment="1">
      <alignment horizontal="right"/>
      <protection/>
    </xf>
    <xf numFmtId="164" fontId="7" fillId="0" borderId="2" xfId="20" applyFont="1" applyBorder="1" applyAlignment="1">
      <alignment horizontal="right" vertical="center"/>
      <protection/>
    </xf>
    <xf numFmtId="164" fontId="7" fillId="0" borderId="7" xfId="20" applyFont="1" applyBorder="1" applyAlignment="1">
      <alignment horizontal="center" vertical="center"/>
      <protection/>
    </xf>
    <xf numFmtId="164" fontId="7" fillId="0" borderId="8" xfId="20" applyFont="1" applyBorder="1" applyAlignment="1">
      <alignment horizontal="left" vertical="center"/>
      <protection/>
    </xf>
    <xf numFmtId="164" fontId="7" fillId="0" borderId="9" xfId="20" applyFont="1" applyBorder="1" applyAlignment="1">
      <alignment horizontal="center" vertical="center"/>
      <protection/>
    </xf>
    <xf numFmtId="164" fontId="7" fillId="0" borderId="9" xfId="20" applyFont="1" applyBorder="1" applyAlignment="1">
      <alignment vertical="center"/>
      <protection/>
    </xf>
    <xf numFmtId="164" fontId="8" fillId="0" borderId="9" xfId="20" applyFont="1" applyBorder="1" applyAlignment="1">
      <alignment horizontal="left" vertical="center"/>
      <protection/>
    </xf>
    <xf numFmtId="164" fontId="7" fillId="0" borderId="9" xfId="20" applyFont="1" applyBorder="1" applyAlignment="1">
      <alignment horizontal="left" vertical="center"/>
      <protection/>
    </xf>
    <xf numFmtId="164" fontId="9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right" vertical="center"/>
      <protection/>
    </xf>
    <xf numFmtId="164" fontId="7" fillId="0" borderId="0" xfId="20" applyFont="1">
      <alignment/>
      <protection/>
    </xf>
    <xf numFmtId="164" fontId="9" fillId="0" borderId="2" xfId="20" applyFont="1" applyBorder="1" applyAlignment="1">
      <alignment horizontal="right" vertical="center"/>
      <protection/>
    </xf>
    <xf numFmtId="164" fontId="9" fillId="0" borderId="7" xfId="20" applyFont="1" applyBorder="1" applyAlignment="1">
      <alignment horizontal="center" vertical="center"/>
      <protection/>
    </xf>
    <xf numFmtId="164" fontId="9" fillId="0" borderId="8" xfId="20" applyFont="1" applyBorder="1" applyAlignment="1">
      <alignment horizontal="left" vertical="center"/>
      <protection/>
    </xf>
    <xf numFmtId="164" fontId="9" fillId="0" borderId="9" xfId="20" applyFont="1" applyBorder="1" applyAlignment="1">
      <alignment horizontal="center" vertical="center"/>
      <protection/>
    </xf>
    <xf numFmtId="164" fontId="9" fillId="0" borderId="9" xfId="20" applyFont="1" applyBorder="1" applyAlignment="1">
      <alignment vertical="center"/>
      <protection/>
    </xf>
    <xf numFmtId="164" fontId="9" fillId="0" borderId="9" xfId="20" applyFont="1" applyBorder="1" applyAlignment="1">
      <alignment horizontal="left" vertical="center"/>
      <protection/>
    </xf>
    <xf numFmtId="164" fontId="9" fillId="0" borderId="0" xfId="20" applyFont="1">
      <alignment/>
      <protection/>
    </xf>
    <xf numFmtId="164" fontId="10" fillId="0" borderId="2" xfId="20" applyFont="1" applyBorder="1" applyAlignment="1">
      <alignment horizontal="right" vertical="center"/>
      <protection/>
    </xf>
    <xf numFmtId="164" fontId="10" fillId="0" borderId="7" xfId="20" applyFont="1" applyBorder="1" applyAlignment="1">
      <alignment horizontal="center" vertical="center"/>
      <protection/>
    </xf>
    <xf numFmtId="164" fontId="10" fillId="0" borderId="8" xfId="20" applyFont="1" applyBorder="1" applyAlignment="1">
      <alignment horizontal="left" vertical="center"/>
      <protection/>
    </xf>
    <xf numFmtId="164" fontId="10" fillId="0" borderId="9" xfId="20" applyFont="1" applyBorder="1" applyAlignment="1">
      <alignment horizontal="center" vertical="center"/>
      <protection/>
    </xf>
    <xf numFmtId="164" fontId="10" fillId="0" borderId="9" xfId="20" applyFont="1" applyBorder="1" applyAlignment="1">
      <alignment vertical="center"/>
      <protection/>
    </xf>
    <xf numFmtId="164" fontId="10" fillId="0" borderId="9" xfId="20" applyFont="1" applyBorder="1" applyAlignment="1">
      <alignment horizontal="left" vertical="center"/>
      <protection/>
    </xf>
    <xf numFmtId="164" fontId="10" fillId="0" borderId="0" xfId="20" applyFont="1" applyAlignment="1">
      <alignment horizontal="center" vertical="center"/>
      <protection/>
    </xf>
    <xf numFmtId="164" fontId="10" fillId="0" borderId="0" xfId="20" applyFont="1">
      <alignment/>
      <protection/>
    </xf>
    <xf numFmtId="164" fontId="10" fillId="0" borderId="0" xfId="20" applyFont="1" applyAlignment="1">
      <alignment vertical="center"/>
      <protection/>
    </xf>
    <xf numFmtId="164" fontId="9" fillId="0" borderId="0" xfId="20" applyFont="1" applyAlignment="1">
      <alignment vertical="center"/>
      <protection/>
    </xf>
    <xf numFmtId="164" fontId="9" fillId="0" borderId="0" xfId="20" applyFont="1" applyAlignment="1">
      <alignment horizontal="right" vertical="center"/>
      <protection/>
    </xf>
    <xf numFmtId="164" fontId="7" fillId="0" borderId="0" xfId="20" applyFont="1" applyAlignment="1">
      <alignment vertical="center"/>
      <protection/>
    </xf>
    <xf numFmtId="164" fontId="10" fillId="0" borderId="0" xfId="20" applyFont="1" applyAlignment="1">
      <alignment horizontal="right" vertical="center"/>
      <protection/>
    </xf>
    <xf numFmtId="164" fontId="9" fillId="0" borderId="8" xfId="20" applyFont="1" applyBorder="1" applyAlignment="1">
      <alignment horizontal="center" vertical="center"/>
      <protection/>
    </xf>
    <xf numFmtId="164" fontId="9" fillId="0" borderId="8" xfId="20" applyFont="1" applyBorder="1">
      <alignment/>
      <protection/>
    </xf>
    <xf numFmtId="164" fontId="9" fillId="0" borderId="2" xfId="20" applyFont="1" applyBorder="1">
      <alignment/>
      <protection/>
    </xf>
    <xf numFmtId="164" fontId="9" fillId="0" borderId="9" xfId="20" applyFont="1" applyBorder="1">
      <alignment/>
      <protection/>
    </xf>
    <xf numFmtId="164" fontId="1" fillId="0" borderId="2" xfId="20" applyFont="1" applyBorder="1" applyAlignment="1">
      <alignment horizontal="right" vertical="center"/>
      <protection/>
    </xf>
    <xf numFmtId="164" fontId="1" fillId="0" borderId="8" xfId="20" applyFont="1" applyBorder="1" applyAlignment="1">
      <alignment horizontal="left" vertical="center"/>
      <protection/>
    </xf>
    <xf numFmtId="164" fontId="1" fillId="0" borderId="0" xfId="20" applyFill="1" applyAlignment="1">
      <alignment horizontal="center" vertical="center"/>
      <protection/>
    </xf>
    <xf numFmtId="164" fontId="2" fillId="0" borderId="0" xfId="20" applyFont="1" applyFill="1" applyAlignment="1">
      <alignment horizontal="right" vertical="center"/>
      <protection/>
    </xf>
    <xf numFmtId="164" fontId="7" fillId="0" borderId="0" xfId="20" applyFont="1" applyBorder="1">
      <alignment/>
      <protection/>
    </xf>
    <xf numFmtId="164" fontId="7" fillId="0" borderId="0" xfId="20" applyFont="1" applyFill="1" applyBorder="1">
      <alignment/>
      <protection/>
    </xf>
    <xf numFmtId="164" fontId="9" fillId="0" borderId="0" xfId="20" applyFont="1" applyFill="1" applyBorder="1">
      <alignment/>
      <protection/>
    </xf>
    <xf numFmtId="164" fontId="10" fillId="0" borderId="0" xfId="20" applyFont="1" applyBorder="1" applyAlignment="1">
      <alignment horizontal="right" vertical="center"/>
      <protection/>
    </xf>
    <xf numFmtId="164" fontId="10" fillId="0" borderId="0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left" vertical="center"/>
      <protection/>
    </xf>
    <xf numFmtId="164" fontId="9" fillId="0" borderId="0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right" vertical="center"/>
      <protection/>
    </xf>
    <xf numFmtId="164" fontId="2" fillId="0" borderId="0" xfId="20" applyFont="1" applyFill="1" applyBorder="1" applyAlignment="1">
      <alignment horizontal="left" vertical="center"/>
      <protection/>
    </xf>
    <xf numFmtId="164" fontId="9" fillId="0" borderId="0" xfId="20" applyFont="1" applyBorder="1" applyAlignment="1">
      <alignment horizontal="right" vertical="center"/>
      <protection/>
    </xf>
    <xf numFmtId="164" fontId="9" fillId="0" borderId="0" xfId="20" applyFont="1" applyBorder="1" applyAlignment="1">
      <alignment horizontal="center" vertical="center"/>
      <protection/>
    </xf>
    <xf numFmtId="164" fontId="9" fillId="0" borderId="0" xfId="20" applyFont="1" applyBorder="1" applyAlignment="1">
      <alignment horizontal="left" vertical="center"/>
      <protection/>
    </xf>
    <xf numFmtId="164" fontId="10" fillId="0" borderId="0" xfId="20" applyFont="1" applyFill="1" applyBorder="1" applyAlignment="1">
      <alignment horizontal="center" vertical="center"/>
      <protection/>
    </xf>
    <xf numFmtId="164" fontId="1" fillId="0" borderId="0" xfId="20" applyBorder="1" applyAlignment="1">
      <alignment horizontal="right" vertical="center"/>
      <protection/>
    </xf>
    <xf numFmtId="164" fontId="1" fillId="0" borderId="0" xfId="20" applyBorder="1" applyAlignment="1">
      <alignment horizontal="center" vertical="center"/>
      <protection/>
    </xf>
    <xf numFmtId="164" fontId="1" fillId="0" borderId="0" xfId="20" applyBorder="1" applyAlignment="1">
      <alignment horizontal="left" vertical="center"/>
      <protection/>
    </xf>
    <xf numFmtId="164" fontId="1" fillId="0" borderId="0" xfId="20" applyBorder="1" applyAlignment="1">
      <alignment vertical="center"/>
      <protection/>
    </xf>
    <xf numFmtId="164" fontId="1" fillId="0" borderId="0" xfId="20" applyFill="1" applyBorder="1" applyAlignment="1">
      <alignment horizontal="center"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9" fillId="0" borderId="0" xfId="20" applyFont="1" applyBorder="1" applyAlignment="1">
      <alignment vertical="center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1" fillId="2" borderId="6" xfId="20" applyFont="1" applyFill="1" applyBorder="1" applyAlignment="1">
      <alignment horizontal="center" vertical="center"/>
      <protection/>
    </xf>
    <xf numFmtId="164" fontId="1" fillId="0" borderId="0" xfId="20" applyFont="1" applyBorder="1" applyAlignment="1">
      <alignment horizontal="right" vertical="center"/>
      <protection/>
    </xf>
    <xf numFmtId="164" fontId="1" fillId="2" borderId="6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4" fontId="1" fillId="0" borderId="9" xfId="20" applyFont="1" applyBorder="1" applyAlignment="1">
      <alignment vertical="center"/>
      <protection/>
    </xf>
    <xf numFmtId="164" fontId="1" fillId="0" borderId="9" xfId="20" applyFont="1" applyBorder="1" applyAlignment="1">
      <alignment horizontal="left" vertical="center"/>
      <protection/>
    </xf>
    <xf numFmtId="164" fontId="1" fillId="2" borderId="10" xfId="20" applyFont="1" applyFill="1" applyBorder="1" applyAlignment="1">
      <alignment horizontal="right" vertical="center"/>
      <protection/>
    </xf>
    <xf numFmtId="164" fontId="1" fillId="2" borderId="11" xfId="20" applyFont="1" applyFill="1" applyBorder="1" applyAlignment="1">
      <alignment horizontal="left" vertical="center"/>
      <protection/>
    </xf>
    <xf numFmtId="164" fontId="1" fillId="0" borderId="0" xfId="20" applyFont="1" applyAlignment="1">
      <alignment horizontal="right"/>
      <protection/>
    </xf>
    <xf numFmtId="164" fontId="12" fillId="0" borderId="9" xfId="20" applyFont="1" applyBorder="1" applyAlignment="1">
      <alignment vertical="center"/>
      <protection/>
    </xf>
    <xf numFmtId="164" fontId="13" fillId="0" borderId="9" xfId="20" applyFont="1" applyBorder="1" applyAlignment="1">
      <alignment horizontal="left" vertical="center"/>
      <protection/>
    </xf>
    <xf numFmtId="164" fontId="1" fillId="0" borderId="8" xfId="20" applyFont="1" applyBorder="1" applyAlignment="1">
      <alignment horizontal="left" vertical="center"/>
      <protection/>
    </xf>
    <xf numFmtId="164" fontId="14" fillId="0" borderId="9" xfId="20" applyFont="1" applyBorder="1" applyAlignment="1">
      <alignment vertical="center"/>
      <protection/>
    </xf>
    <xf numFmtId="164" fontId="1" fillId="0" borderId="8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8" xfId="20" applyFont="1" applyBorder="1">
      <alignment/>
      <protection/>
    </xf>
    <xf numFmtId="164" fontId="1" fillId="0" borderId="2" xfId="20" applyFont="1" applyBorder="1">
      <alignment/>
      <protection/>
    </xf>
    <xf numFmtId="164" fontId="1" fillId="0" borderId="9" xfId="20" applyFont="1" applyBorder="1">
      <alignment/>
      <protection/>
    </xf>
    <xf numFmtId="164" fontId="1" fillId="0" borderId="0" xfId="20" applyFont="1" applyFill="1" applyAlignment="1">
      <alignment horizontal="center" vertical="center"/>
      <protection/>
    </xf>
    <xf numFmtId="164" fontId="1" fillId="0" borderId="0" xfId="20" applyFont="1" applyFill="1" applyAlignment="1">
      <alignment horizontal="right" vertical="center"/>
      <protection/>
    </xf>
    <xf numFmtId="164" fontId="1" fillId="0" borderId="0" xfId="20" applyFont="1" applyBorder="1">
      <alignment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1" fillId="0" borderId="0" xfId="20" applyFont="1" applyFill="1" applyBorder="1" applyAlignment="1">
      <alignment horizontal="right" vertical="center"/>
      <protection/>
    </xf>
    <xf numFmtId="164" fontId="1" fillId="0" borderId="0" xfId="20" applyFont="1" applyFill="1" applyBorder="1" applyAlignment="1">
      <alignment horizontal="left" vertical="center"/>
      <protection/>
    </xf>
    <xf numFmtId="164" fontId="1" fillId="0" borderId="0" xfId="20" applyFont="1" applyBorder="1" applyAlignment="1">
      <alignment vertical="center"/>
      <protection/>
    </xf>
    <xf numFmtId="164" fontId="15" fillId="0" borderId="0" xfId="20" applyFont="1" applyAlignment="1">
      <alignment horizontal="left" vertical="center"/>
      <protection/>
    </xf>
    <xf numFmtId="164" fontId="15" fillId="0" borderId="0" xfId="20" applyFont="1" applyAlignment="1">
      <alignment horizontal="left" vertic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33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3.8515625" style="2" customWidth="1"/>
    <col min="3" max="3" width="1.7109375" style="3" customWidth="1"/>
    <col min="4" max="4" width="3.8515625" style="4" customWidth="1"/>
    <col min="5" max="5" width="4.8515625" style="3" customWidth="1"/>
    <col min="6" max="7" width="12.8515625" style="3" customWidth="1"/>
    <col min="8" max="8" width="25.00390625" style="5" customWidth="1"/>
    <col min="9" max="9" width="25.00390625" style="3" customWidth="1"/>
    <col min="10" max="10" width="4.8515625" style="2" customWidth="1"/>
    <col min="11" max="11" width="4.8515625" style="4" customWidth="1"/>
    <col min="12" max="12" width="3.8515625" style="2" customWidth="1"/>
    <col min="13" max="13" width="1.7109375" style="3" customWidth="1"/>
    <col min="14" max="14" width="3.8515625" style="4" customWidth="1"/>
    <col min="15" max="15" width="29.57421875" style="4" customWidth="1"/>
    <col min="16" max="16" width="4.8515625" style="3" customWidth="1"/>
    <col min="17" max="17" width="5.8515625" style="6" customWidth="1"/>
    <col min="18" max="18" width="5.8515625" style="7" customWidth="1"/>
    <col min="19" max="19" width="10.8515625" style="6" customWidth="1"/>
    <col min="20" max="20" width="5.8515625" style="6" customWidth="1"/>
    <col min="21" max="21" width="5.8515625" style="7" customWidth="1"/>
    <col min="22" max="22" width="4.8515625" style="3" customWidth="1"/>
    <col min="23" max="23" width="40.28125" style="6" customWidth="1"/>
    <col min="24" max="24" width="4.00390625" style="8" customWidth="1"/>
    <col min="25" max="25" width="3.7109375" style="8" customWidth="1"/>
    <col min="26" max="16384" width="10.7109375" style="9" customWidth="1"/>
  </cols>
  <sheetData>
    <row r="1" spans="2:15" ht="4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21" ht="13.5">
      <c r="A2" s="11" t="s">
        <v>1</v>
      </c>
      <c r="B2" s="12" t="s">
        <v>2</v>
      </c>
      <c r="C2" s="12"/>
      <c r="D2" s="12"/>
      <c r="E2" s="13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13" t="s">
        <v>8</v>
      </c>
      <c r="K2" s="13"/>
      <c r="L2" s="15" t="s">
        <v>9</v>
      </c>
      <c r="M2" s="15"/>
      <c r="N2" s="15"/>
      <c r="O2" s="16" t="s">
        <v>10</v>
      </c>
      <c r="Q2" s="17" t="s">
        <v>11</v>
      </c>
      <c r="R2" s="17"/>
      <c r="S2" s="18"/>
      <c r="T2" s="19" t="s">
        <v>12</v>
      </c>
      <c r="U2" s="19"/>
    </row>
    <row r="3" ht="6" customHeight="1"/>
    <row r="4" spans="1:25" ht="15.75" customHeight="1">
      <c r="A4" s="1" t="s">
        <v>13</v>
      </c>
      <c r="B4" s="20">
        <v>8</v>
      </c>
      <c r="C4" s="21" t="s">
        <v>14</v>
      </c>
      <c r="D4" s="22" t="str">
        <f>"05"</f>
        <v>05</v>
      </c>
      <c r="E4" s="23" t="s">
        <v>3</v>
      </c>
      <c r="F4" s="23" t="s">
        <v>15</v>
      </c>
      <c r="G4" s="23" t="s">
        <v>16</v>
      </c>
      <c r="H4" s="24"/>
      <c r="I4" s="25"/>
      <c r="J4" s="20">
        <v>55</v>
      </c>
      <c r="K4" s="22" t="s">
        <v>17</v>
      </c>
      <c r="L4" s="20">
        <f>INT(Q4/60)</f>
        <v>0</v>
      </c>
      <c r="M4" s="21" t="s">
        <v>14</v>
      </c>
      <c r="N4" s="22">
        <f>Q4</f>
        <v>55</v>
      </c>
      <c r="O4" s="25"/>
      <c r="Q4" s="26">
        <f>J4</f>
        <v>55</v>
      </c>
      <c r="R4" s="27" t="s">
        <v>17</v>
      </c>
      <c r="S4" s="6" t="s">
        <v>18</v>
      </c>
      <c r="T4" s="26">
        <f>(8*60+5)</f>
        <v>485</v>
      </c>
      <c r="U4" s="27" t="s">
        <v>17</v>
      </c>
      <c r="W4" s="6" t="s">
        <v>19</v>
      </c>
      <c r="X4" s="28">
        <f>8*60+30</f>
        <v>510</v>
      </c>
      <c r="Y4" s="8" t="s">
        <v>17</v>
      </c>
    </row>
    <row r="5" spans="1:23" s="39" customFormat="1" ht="15.75" customHeight="1">
      <c r="A5" s="1" t="s">
        <v>20</v>
      </c>
      <c r="B5" s="29">
        <f>INT(T5/60)</f>
        <v>9</v>
      </c>
      <c r="C5" s="30" t="s">
        <v>14</v>
      </c>
      <c r="D5" s="31">
        <f>T5-B5*60</f>
        <v>0</v>
      </c>
      <c r="E5" s="32" t="s">
        <v>21</v>
      </c>
      <c r="F5" s="32" t="s">
        <v>22</v>
      </c>
      <c r="G5" s="32" t="s">
        <v>22</v>
      </c>
      <c r="H5" s="33" t="s">
        <v>23</v>
      </c>
      <c r="I5" s="34" t="s">
        <v>24</v>
      </c>
      <c r="J5" s="29">
        <v>15</v>
      </c>
      <c r="K5" s="31" t="s">
        <v>17</v>
      </c>
      <c r="L5" s="29">
        <f>INT(Q5/60)</f>
        <v>1</v>
      </c>
      <c r="M5" s="30" t="s">
        <v>14</v>
      </c>
      <c r="N5" s="31">
        <f>Q5-L5*60</f>
        <v>10</v>
      </c>
      <c r="O5" s="35" t="s">
        <v>25</v>
      </c>
      <c r="P5" s="36"/>
      <c r="Q5" s="26">
        <f>Q4+J5</f>
        <v>70</v>
      </c>
      <c r="R5" s="27" t="s">
        <v>17</v>
      </c>
      <c r="S5" s="6"/>
      <c r="T5" s="26">
        <f>T4+J4</f>
        <v>540</v>
      </c>
      <c r="U5" s="27" t="s">
        <v>17</v>
      </c>
      <c r="V5" s="37"/>
      <c r="W5" s="38"/>
    </row>
    <row r="6" spans="1:25" s="46" customFormat="1" ht="15.75" customHeight="1">
      <c r="A6" s="1"/>
      <c r="B6" s="40">
        <f>INT(T6/60)</f>
        <v>9</v>
      </c>
      <c r="C6" s="41" t="s">
        <v>14</v>
      </c>
      <c r="D6" s="42">
        <f>T6-B6*60</f>
        <v>15</v>
      </c>
      <c r="E6" s="43" t="s">
        <v>21</v>
      </c>
      <c r="F6" s="43"/>
      <c r="G6" s="43"/>
      <c r="H6" s="44"/>
      <c r="I6" s="45"/>
      <c r="J6" s="40">
        <v>2</v>
      </c>
      <c r="K6" s="42" t="s">
        <v>17</v>
      </c>
      <c r="L6" s="40">
        <f>INT(Q6/60)</f>
        <v>1</v>
      </c>
      <c r="M6" s="41" t="s">
        <v>14</v>
      </c>
      <c r="N6" s="42">
        <f>Q6-L6*60</f>
        <v>12</v>
      </c>
      <c r="O6" s="45"/>
      <c r="P6" s="37"/>
      <c r="Q6" s="26">
        <f>Q5+J6</f>
        <v>72</v>
      </c>
      <c r="R6" s="27" t="s">
        <v>17</v>
      </c>
      <c r="S6" s="6"/>
      <c r="T6" s="26">
        <f>T5+J5</f>
        <v>555</v>
      </c>
      <c r="U6" s="27" t="s">
        <v>17</v>
      </c>
      <c r="W6" s="6" t="s">
        <v>26</v>
      </c>
      <c r="X6" s="8">
        <f>SUM(J4,J5,J7,J9,J11,J13,J15,J17,J19,J21,J23,J25,J27,J29,J31,J33,J35,J37,J39,J41,J43,J45,J47,J49,J51,J53,J55,J57,J59)</f>
        <v>414</v>
      </c>
      <c r="Y6" s="8" t="s">
        <v>17</v>
      </c>
    </row>
    <row r="7" spans="1:23" s="54" customFormat="1" ht="15.75" customHeight="1">
      <c r="A7" s="1"/>
      <c r="B7" s="47">
        <f>INT(T7/60)</f>
        <v>9</v>
      </c>
      <c r="C7" s="48" t="s">
        <v>14</v>
      </c>
      <c r="D7" s="49">
        <f>T7-B7*60</f>
        <v>17</v>
      </c>
      <c r="E7" s="50" t="s">
        <v>27</v>
      </c>
      <c r="F7" s="50"/>
      <c r="G7" s="50"/>
      <c r="H7" s="51" t="s">
        <v>28</v>
      </c>
      <c r="I7" s="52"/>
      <c r="J7" s="47">
        <v>9</v>
      </c>
      <c r="K7" s="49" t="s">
        <v>17</v>
      </c>
      <c r="L7" s="47">
        <f>INT(Q7/60)</f>
        <v>1</v>
      </c>
      <c r="M7" s="48" t="s">
        <v>14</v>
      </c>
      <c r="N7" s="49">
        <f>Q7-L7*60</f>
        <v>21</v>
      </c>
      <c r="O7" s="52"/>
      <c r="P7" s="53"/>
      <c r="Q7" s="26">
        <f>Q6+J7</f>
        <v>81</v>
      </c>
      <c r="R7" s="27" t="s">
        <v>17</v>
      </c>
      <c r="S7" s="6"/>
      <c r="T7" s="26">
        <f>T6+J6</f>
        <v>557</v>
      </c>
      <c r="U7" s="27" t="s">
        <v>17</v>
      </c>
      <c r="W7" s="55"/>
    </row>
    <row r="8" spans="1:23" s="46" customFormat="1" ht="15.75" customHeight="1">
      <c r="A8" s="1"/>
      <c r="B8" s="40">
        <f>INT(T8/60)</f>
        <v>9</v>
      </c>
      <c r="C8" s="41" t="s">
        <v>14</v>
      </c>
      <c r="D8" s="42">
        <f>T8-B8*60</f>
        <v>26</v>
      </c>
      <c r="E8" s="43" t="s">
        <v>21</v>
      </c>
      <c r="F8" s="43"/>
      <c r="G8" s="43"/>
      <c r="H8" s="44"/>
      <c r="I8" s="45"/>
      <c r="J8" s="40">
        <v>2</v>
      </c>
      <c r="K8" s="42" t="s">
        <v>17</v>
      </c>
      <c r="L8" s="40">
        <f>INT(Q8/60)</f>
        <v>1</v>
      </c>
      <c r="M8" s="41" t="s">
        <v>14</v>
      </c>
      <c r="N8" s="42">
        <f>Q8-L8*60</f>
        <v>23</v>
      </c>
      <c r="O8" s="45"/>
      <c r="P8" s="53"/>
      <c r="Q8" s="26">
        <f>Q7+J8</f>
        <v>83</v>
      </c>
      <c r="R8" s="27" t="s">
        <v>17</v>
      </c>
      <c r="S8" s="6"/>
      <c r="T8" s="26">
        <f>T7+J7</f>
        <v>566</v>
      </c>
      <c r="U8" s="27" t="s">
        <v>17</v>
      </c>
      <c r="W8" s="56"/>
    </row>
    <row r="9" spans="1:25" s="54" customFormat="1" ht="15.75" customHeight="1">
      <c r="A9" s="1"/>
      <c r="B9" s="47">
        <f>INT(T9/60)</f>
        <v>9</v>
      </c>
      <c r="C9" s="48" t="s">
        <v>14</v>
      </c>
      <c r="D9" s="49">
        <f>T9-B9*60</f>
        <v>28</v>
      </c>
      <c r="E9" s="50" t="s">
        <v>27</v>
      </c>
      <c r="F9" s="50"/>
      <c r="G9" s="50"/>
      <c r="H9" s="51" t="s">
        <v>29</v>
      </c>
      <c r="I9" s="52"/>
      <c r="J9" s="47">
        <v>20</v>
      </c>
      <c r="K9" s="49" t="s">
        <v>17</v>
      </c>
      <c r="L9" s="47">
        <f>INT(Q9/60)</f>
        <v>1</v>
      </c>
      <c r="M9" s="48" t="s">
        <v>14</v>
      </c>
      <c r="N9" s="49">
        <f>Q9-L9*60</f>
        <v>43</v>
      </c>
      <c r="O9" s="52"/>
      <c r="P9" s="53"/>
      <c r="Q9" s="26">
        <f>Q8+J9</f>
        <v>103</v>
      </c>
      <c r="R9" s="27" t="s">
        <v>17</v>
      </c>
      <c r="S9" s="6"/>
      <c r="T9" s="26">
        <f>T8+J8</f>
        <v>568</v>
      </c>
      <c r="U9" s="27" t="s">
        <v>17</v>
      </c>
      <c r="V9" s="53"/>
      <c r="W9" s="6" t="s">
        <v>30</v>
      </c>
      <c r="X9" s="8">
        <f>X6+SUM(J6,J8,J14,J16,J18,J20,J22,J24,J26,J28,J30,J32,J34,J36,J42,J44,J46,J48,J50,J52,J54,J56,J58)</f>
        <v>472</v>
      </c>
      <c r="Y9" s="8" t="s">
        <v>17</v>
      </c>
    </row>
    <row r="10" spans="1:22" s="46" customFormat="1" ht="15.75" customHeight="1">
      <c r="A10" s="1"/>
      <c r="B10" s="40">
        <f>INT(T10/60)</f>
        <v>9</v>
      </c>
      <c r="C10" s="41" t="s">
        <v>14</v>
      </c>
      <c r="D10" s="42">
        <f>T10-B10*60</f>
        <v>48</v>
      </c>
      <c r="E10" s="43" t="s">
        <v>21</v>
      </c>
      <c r="F10" s="43"/>
      <c r="G10" s="43"/>
      <c r="H10" s="44"/>
      <c r="I10" s="52"/>
      <c r="J10" s="40">
        <v>6</v>
      </c>
      <c r="K10" s="42" t="s">
        <v>17</v>
      </c>
      <c r="L10" s="40">
        <f>INT(Q10/60)</f>
        <v>1</v>
      </c>
      <c r="M10" s="41" t="s">
        <v>14</v>
      </c>
      <c r="N10" s="42">
        <f>Q10-L10*60</f>
        <v>49</v>
      </c>
      <c r="O10" s="45" t="s">
        <v>31</v>
      </c>
      <c r="P10" s="53"/>
      <c r="Q10" s="26">
        <f>Q9+J10</f>
        <v>109</v>
      </c>
      <c r="R10" s="27" t="s">
        <v>17</v>
      </c>
      <c r="S10" s="6"/>
      <c r="T10" s="26">
        <f>T9+J9</f>
        <v>588</v>
      </c>
      <c r="U10" s="27" t="s">
        <v>17</v>
      </c>
      <c r="V10" s="53"/>
    </row>
    <row r="11" spans="1:25" s="54" customFormat="1" ht="15.75" customHeight="1">
      <c r="A11" s="1" t="s">
        <v>32</v>
      </c>
      <c r="B11" s="47">
        <f>INT(T11/60)</f>
        <v>9</v>
      </c>
      <c r="C11" s="48" t="s">
        <v>14</v>
      </c>
      <c r="D11" s="49">
        <f>T11-B11*60</f>
        <v>54</v>
      </c>
      <c r="E11" s="50" t="s">
        <v>27</v>
      </c>
      <c r="F11" s="50"/>
      <c r="G11" s="50"/>
      <c r="H11" s="51" t="s">
        <v>33</v>
      </c>
      <c r="I11" s="52"/>
      <c r="J11" s="47">
        <v>8</v>
      </c>
      <c r="K11" s="49" t="s">
        <v>17</v>
      </c>
      <c r="L11" s="47">
        <f>INT(Q11/60)</f>
        <v>1</v>
      </c>
      <c r="M11" s="48" t="s">
        <v>14</v>
      </c>
      <c r="N11" s="49">
        <f>Q11-L11*60</f>
        <v>57</v>
      </c>
      <c r="O11" s="52" t="s">
        <v>31</v>
      </c>
      <c r="P11" s="53"/>
      <c r="Q11" s="26">
        <f>Q10+J11</f>
        <v>117</v>
      </c>
      <c r="R11" s="27" t="s">
        <v>17</v>
      </c>
      <c r="S11" s="6"/>
      <c r="T11" s="26">
        <f>T10+J10</f>
        <v>594</v>
      </c>
      <c r="U11" s="27" t="s">
        <v>17</v>
      </c>
      <c r="V11" s="53"/>
      <c r="W11" s="57" t="s">
        <v>34</v>
      </c>
      <c r="X11" s="46">
        <f>SUM(J10,J12)</f>
        <v>14</v>
      </c>
      <c r="Y11" s="46" t="s">
        <v>17</v>
      </c>
    </row>
    <row r="12" spans="1:25" s="46" customFormat="1" ht="15.75" customHeight="1">
      <c r="A12" s="1"/>
      <c r="B12" s="40">
        <f>INT(T12/60)</f>
        <v>10</v>
      </c>
      <c r="C12" s="41" t="s">
        <v>14</v>
      </c>
      <c r="D12" s="42">
        <f>T12-B12*60</f>
        <v>2</v>
      </c>
      <c r="E12" s="43" t="s">
        <v>21</v>
      </c>
      <c r="F12" s="43"/>
      <c r="G12" s="43"/>
      <c r="H12" s="44"/>
      <c r="I12" s="45"/>
      <c r="J12" s="40">
        <v>8</v>
      </c>
      <c r="K12" s="42" t="s">
        <v>17</v>
      </c>
      <c r="L12" s="40">
        <f>INT(Q12/60)</f>
        <v>2</v>
      </c>
      <c r="M12" s="41" t="s">
        <v>14</v>
      </c>
      <c r="N12" s="42">
        <f>Q12-L12*60</f>
        <v>5</v>
      </c>
      <c r="O12" s="45" t="s">
        <v>31</v>
      </c>
      <c r="P12" s="53"/>
      <c r="Q12" s="26">
        <f>Q11+J12</f>
        <v>125</v>
      </c>
      <c r="R12" s="27" t="s">
        <v>17</v>
      </c>
      <c r="S12" s="6"/>
      <c r="T12" s="26">
        <f>T11+J11</f>
        <v>602</v>
      </c>
      <c r="U12" s="27" t="s">
        <v>17</v>
      </c>
      <c r="V12" s="53"/>
      <c r="W12" s="57" t="s">
        <v>35</v>
      </c>
      <c r="X12" s="46">
        <f>SUM(J38,J40)</f>
        <v>16</v>
      </c>
      <c r="Y12" s="46" t="s">
        <v>17</v>
      </c>
    </row>
    <row r="13" spans="1:25" s="54" customFormat="1" ht="15.75" customHeight="1">
      <c r="A13" s="1" t="s">
        <v>36</v>
      </c>
      <c r="B13" s="47">
        <f>INT(T13/60)</f>
        <v>10</v>
      </c>
      <c r="C13" s="48" t="s">
        <v>14</v>
      </c>
      <c r="D13" s="49">
        <f>T13-B13*60</f>
        <v>10</v>
      </c>
      <c r="E13" s="50" t="s">
        <v>27</v>
      </c>
      <c r="F13" s="50"/>
      <c r="G13" s="50"/>
      <c r="H13" s="51" t="s">
        <v>37</v>
      </c>
      <c r="I13" s="52"/>
      <c r="J13" s="47">
        <v>27</v>
      </c>
      <c r="K13" s="49" t="s">
        <v>17</v>
      </c>
      <c r="L13" s="47">
        <f>INT(Q13/60)</f>
        <v>2</v>
      </c>
      <c r="M13" s="48" t="s">
        <v>14</v>
      </c>
      <c r="N13" s="49">
        <f>Q13-L13*60</f>
        <v>32</v>
      </c>
      <c r="O13" s="52"/>
      <c r="P13" s="53"/>
      <c r="Q13" s="26">
        <f>Q12+J13</f>
        <v>152</v>
      </c>
      <c r="R13" s="27" t="s">
        <v>17</v>
      </c>
      <c r="S13" s="6"/>
      <c r="T13" s="26">
        <f>T12+J12</f>
        <v>610</v>
      </c>
      <c r="U13" s="27" t="s">
        <v>17</v>
      </c>
      <c r="V13" s="53"/>
      <c r="W13" s="46"/>
      <c r="X13" s="46"/>
      <c r="Y13" s="46"/>
    </row>
    <row r="14" spans="1:25" s="46" customFormat="1" ht="15.75" customHeight="1">
      <c r="A14" s="1"/>
      <c r="B14" s="40">
        <f>INT(T14/60)</f>
        <v>10</v>
      </c>
      <c r="C14" s="41" t="s">
        <v>14</v>
      </c>
      <c r="D14" s="42">
        <f>T14-B14*60</f>
        <v>37</v>
      </c>
      <c r="E14" s="43" t="s">
        <v>21</v>
      </c>
      <c r="F14" s="43"/>
      <c r="G14" s="43"/>
      <c r="H14" s="44"/>
      <c r="I14" s="45"/>
      <c r="J14" s="40">
        <v>2</v>
      </c>
      <c r="K14" s="42" t="s">
        <v>17</v>
      </c>
      <c r="L14" s="40">
        <f>INT(Q14/60)</f>
        <v>2</v>
      </c>
      <c r="M14" s="41" t="s">
        <v>14</v>
      </c>
      <c r="N14" s="42">
        <f>Q14-L14*60</f>
        <v>34</v>
      </c>
      <c r="O14" s="45"/>
      <c r="P14" s="53"/>
      <c r="Q14" s="26">
        <f>Q13+J14</f>
        <v>154</v>
      </c>
      <c r="R14" s="27" t="s">
        <v>17</v>
      </c>
      <c r="S14" s="6"/>
      <c r="T14" s="26">
        <f>T13+J13</f>
        <v>637</v>
      </c>
      <c r="U14" s="27" t="s">
        <v>17</v>
      </c>
      <c r="V14" s="36"/>
      <c r="W14" s="57" t="s">
        <v>38</v>
      </c>
      <c r="X14" s="46">
        <f>X4-X9-X11-X12</f>
        <v>8</v>
      </c>
      <c r="Y14" s="46" t="s">
        <v>17</v>
      </c>
    </row>
    <row r="15" spans="1:23" s="39" customFormat="1" ht="15.75" customHeight="1">
      <c r="A15" s="1"/>
      <c r="B15" s="47">
        <f>INT(T15/60)</f>
        <v>10</v>
      </c>
      <c r="C15" s="48" t="s">
        <v>14</v>
      </c>
      <c r="D15" s="49">
        <f>T15-B15*60</f>
        <v>39</v>
      </c>
      <c r="E15" s="50" t="s">
        <v>27</v>
      </c>
      <c r="F15" s="50"/>
      <c r="G15" s="50"/>
      <c r="H15" s="51" t="s">
        <v>39</v>
      </c>
      <c r="I15" s="52"/>
      <c r="J15" s="47">
        <v>10</v>
      </c>
      <c r="K15" s="49" t="s">
        <v>17</v>
      </c>
      <c r="L15" s="47">
        <f>INT(Q15/60)</f>
        <v>2</v>
      </c>
      <c r="M15" s="48" t="s">
        <v>14</v>
      </c>
      <c r="N15" s="49">
        <f>Q15-L15*60</f>
        <v>44</v>
      </c>
      <c r="O15" s="35"/>
      <c r="P15" s="37"/>
      <c r="Q15" s="26">
        <f>Q14+J15</f>
        <v>164</v>
      </c>
      <c r="R15" s="27" t="s">
        <v>17</v>
      </c>
      <c r="S15" s="6"/>
      <c r="T15" s="26">
        <f>T14+J14</f>
        <v>639</v>
      </c>
      <c r="U15" s="27" t="s">
        <v>17</v>
      </c>
      <c r="V15" s="37"/>
      <c r="W15" s="58"/>
    </row>
    <row r="16" spans="1:23" s="46" customFormat="1" ht="15.75" customHeight="1">
      <c r="A16" s="1"/>
      <c r="B16" s="40">
        <f>INT(T16/60)</f>
        <v>10</v>
      </c>
      <c r="C16" s="41" t="s">
        <v>14</v>
      </c>
      <c r="D16" s="42">
        <f>T16-B16*60</f>
        <v>49</v>
      </c>
      <c r="E16" s="43" t="s">
        <v>21</v>
      </c>
      <c r="F16" s="43"/>
      <c r="G16" s="43"/>
      <c r="H16" s="44"/>
      <c r="I16" s="52"/>
      <c r="J16" s="40">
        <v>2</v>
      </c>
      <c r="K16" s="42" t="s">
        <v>17</v>
      </c>
      <c r="L16" s="40">
        <f>INT(Q16/60)</f>
        <v>2</v>
      </c>
      <c r="M16" s="41" t="s">
        <v>14</v>
      </c>
      <c r="N16" s="42">
        <f>Q16-L16*60</f>
        <v>46</v>
      </c>
      <c r="O16" s="45"/>
      <c r="P16" s="53"/>
      <c r="Q16" s="26">
        <f>Q15+J16</f>
        <v>166</v>
      </c>
      <c r="R16" s="27" t="s">
        <v>17</v>
      </c>
      <c r="S16" s="6"/>
      <c r="T16" s="26">
        <f>T15+J15</f>
        <v>649</v>
      </c>
      <c r="U16" s="27" t="s">
        <v>17</v>
      </c>
      <c r="V16" s="36"/>
      <c r="W16" s="57"/>
    </row>
    <row r="17" spans="1:22" s="54" customFormat="1" ht="15.75" customHeight="1">
      <c r="A17" s="1"/>
      <c r="B17" s="47">
        <f>INT(T17/60)</f>
        <v>10</v>
      </c>
      <c r="C17" s="48" t="s">
        <v>14</v>
      </c>
      <c r="D17" s="49">
        <f>T17-B17*60</f>
        <v>51</v>
      </c>
      <c r="E17" s="50" t="s">
        <v>27</v>
      </c>
      <c r="F17" s="50"/>
      <c r="G17" s="50"/>
      <c r="H17" s="51" t="s">
        <v>40</v>
      </c>
      <c r="I17" s="52"/>
      <c r="J17" s="47">
        <v>11</v>
      </c>
      <c r="K17" s="49" t="s">
        <v>17</v>
      </c>
      <c r="L17" s="47">
        <f>INT(Q17/60)</f>
        <v>2</v>
      </c>
      <c r="M17" s="48" t="s">
        <v>14</v>
      </c>
      <c r="N17" s="49">
        <f>Q17-L17*60</f>
        <v>57</v>
      </c>
      <c r="O17" s="52"/>
      <c r="P17" s="53"/>
      <c r="Q17" s="26">
        <f>Q16+J17</f>
        <v>177</v>
      </c>
      <c r="R17" s="27" t="s">
        <v>17</v>
      </c>
      <c r="S17" s="6"/>
      <c r="T17" s="26">
        <f>T16+J16</f>
        <v>651</v>
      </c>
      <c r="U17" s="27" t="s">
        <v>17</v>
      </c>
      <c r="V17" s="53"/>
    </row>
    <row r="18" spans="1:22" s="46" customFormat="1" ht="15.75" customHeight="1">
      <c r="A18" s="1"/>
      <c r="B18" s="40">
        <f>INT(T18/60)</f>
        <v>11</v>
      </c>
      <c r="C18" s="41" t="s">
        <v>14</v>
      </c>
      <c r="D18" s="42">
        <f>T18-B18*60</f>
        <v>2</v>
      </c>
      <c r="E18" s="43" t="s">
        <v>21</v>
      </c>
      <c r="F18" s="43"/>
      <c r="G18" s="43"/>
      <c r="H18" s="44"/>
      <c r="I18" s="45"/>
      <c r="J18" s="40">
        <v>5</v>
      </c>
      <c r="K18" s="42" t="s">
        <v>17</v>
      </c>
      <c r="L18" s="40">
        <f>INT(Q18/60)</f>
        <v>3</v>
      </c>
      <c r="M18" s="41" t="s">
        <v>14</v>
      </c>
      <c r="N18" s="42">
        <f>Q18-L18*60</f>
        <v>2</v>
      </c>
      <c r="O18" s="45"/>
      <c r="P18" s="37"/>
      <c r="Q18" s="26">
        <f>Q17+J18</f>
        <v>182</v>
      </c>
      <c r="R18" s="27" t="s">
        <v>17</v>
      </c>
      <c r="S18" s="6"/>
      <c r="T18" s="26">
        <f>T17+J17</f>
        <v>662</v>
      </c>
      <c r="U18" s="27" t="s">
        <v>17</v>
      </c>
      <c r="V18" s="36"/>
    </row>
    <row r="19" spans="1:23" s="54" customFormat="1" ht="15.75" customHeight="1">
      <c r="A19" s="1" t="s">
        <v>41</v>
      </c>
      <c r="B19" s="29">
        <f>INT(T19/60)</f>
        <v>11</v>
      </c>
      <c r="C19" s="30" t="s">
        <v>14</v>
      </c>
      <c r="D19" s="31">
        <f>T19-B19*60</f>
        <v>7</v>
      </c>
      <c r="E19" s="32" t="s">
        <v>21</v>
      </c>
      <c r="F19" s="32"/>
      <c r="G19" s="32"/>
      <c r="H19" s="33" t="s">
        <v>42</v>
      </c>
      <c r="I19" s="35"/>
      <c r="J19" s="29">
        <v>15</v>
      </c>
      <c r="K19" s="31" t="s">
        <v>17</v>
      </c>
      <c r="L19" s="29">
        <f>INT(Q19/60)</f>
        <v>3</v>
      </c>
      <c r="M19" s="30" t="s">
        <v>14</v>
      </c>
      <c r="N19" s="31">
        <f>Q19-L19*60</f>
        <v>17</v>
      </c>
      <c r="O19" s="52"/>
      <c r="P19" s="53"/>
      <c r="Q19" s="26">
        <f>Q18+J19</f>
        <v>197</v>
      </c>
      <c r="R19" s="27" t="s">
        <v>17</v>
      </c>
      <c r="S19" s="6"/>
      <c r="T19" s="26">
        <f>T18+J18</f>
        <v>667</v>
      </c>
      <c r="U19" s="27" t="s">
        <v>17</v>
      </c>
      <c r="V19" s="53"/>
      <c r="W19" s="59"/>
    </row>
    <row r="20" spans="1:23" s="46" customFormat="1" ht="15.75" customHeight="1">
      <c r="A20" s="1"/>
      <c r="B20" s="40">
        <f>INT(T20/60)</f>
        <v>11</v>
      </c>
      <c r="C20" s="41" t="s">
        <v>14</v>
      </c>
      <c r="D20" s="42">
        <f>T20-B20*60</f>
        <v>22</v>
      </c>
      <c r="E20" s="43" t="s">
        <v>21</v>
      </c>
      <c r="F20" s="43"/>
      <c r="G20" s="43"/>
      <c r="H20" s="44"/>
      <c r="I20" s="45"/>
      <c r="J20" s="40">
        <v>2</v>
      </c>
      <c r="K20" s="42" t="s">
        <v>17</v>
      </c>
      <c r="L20" s="40">
        <f>INT(Q20/60)</f>
        <v>3</v>
      </c>
      <c r="M20" s="41" t="s">
        <v>14</v>
      </c>
      <c r="N20" s="42">
        <f>Q20-L20*60</f>
        <v>19</v>
      </c>
      <c r="O20" s="45"/>
      <c r="P20" s="53"/>
      <c r="Q20" s="26">
        <f>Q19+J20</f>
        <v>199</v>
      </c>
      <c r="R20" s="27" t="s">
        <v>17</v>
      </c>
      <c r="S20" s="6"/>
      <c r="T20" s="26">
        <f>T19+J19</f>
        <v>682</v>
      </c>
      <c r="U20" s="27" t="s">
        <v>17</v>
      </c>
      <c r="V20" s="36"/>
      <c r="W20" s="57"/>
    </row>
    <row r="21" spans="1:23" s="39" customFormat="1" ht="15.75" customHeight="1">
      <c r="A21" s="1"/>
      <c r="B21" s="47">
        <f>INT(T21/60)</f>
        <v>11</v>
      </c>
      <c r="C21" s="48" t="s">
        <v>14</v>
      </c>
      <c r="D21" s="49">
        <f>T21-B21*60</f>
        <v>24</v>
      </c>
      <c r="E21" s="50" t="s">
        <v>27</v>
      </c>
      <c r="F21" s="50"/>
      <c r="G21" s="50"/>
      <c r="H21" s="51" t="s">
        <v>43</v>
      </c>
      <c r="I21" s="52"/>
      <c r="J21" s="47">
        <v>4</v>
      </c>
      <c r="K21" s="49" t="s">
        <v>17</v>
      </c>
      <c r="L21" s="47">
        <f>INT(Q21/60)</f>
        <v>3</v>
      </c>
      <c r="M21" s="48" t="s">
        <v>14</v>
      </c>
      <c r="N21" s="49">
        <f>Q21-L21*60</f>
        <v>23</v>
      </c>
      <c r="O21" s="35"/>
      <c r="P21" s="37"/>
      <c r="Q21" s="26">
        <f>Q20+J21</f>
        <v>203</v>
      </c>
      <c r="R21" s="27" t="s">
        <v>17</v>
      </c>
      <c r="S21" s="6"/>
      <c r="T21" s="26">
        <f>T20+J20</f>
        <v>684</v>
      </c>
      <c r="U21" s="27" t="s">
        <v>17</v>
      </c>
      <c r="V21" s="37"/>
      <c r="W21" s="38"/>
    </row>
    <row r="22" spans="1:23" s="46" customFormat="1" ht="15.75" customHeight="1">
      <c r="A22" s="1"/>
      <c r="B22" s="40">
        <f>INT(T22/60)</f>
        <v>11</v>
      </c>
      <c r="C22" s="41" t="s">
        <v>14</v>
      </c>
      <c r="D22" s="42">
        <f>T22-B22*60</f>
        <v>28</v>
      </c>
      <c r="E22" s="60" t="s">
        <v>21</v>
      </c>
      <c r="F22" s="43"/>
      <c r="G22" s="43"/>
      <c r="H22" s="44"/>
      <c r="I22" s="52"/>
      <c r="J22" s="40">
        <v>2</v>
      </c>
      <c r="K22" s="42" t="s">
        <v>17</v>
      </c>
      <c r="L22" s="40">
        <f>INT(Q22/60)</f>
        <v>3</v>
      </c>
      <c r="M22" s="41" t="s">
        <v>14</v>
      </c>
      <c r="N22" s="42">
        <f>Q22-L22*60</f>
        <v>25</v>
      </c>
      <c r="O22" s="45"/>
      <c r="P22" s="53"/>
      <c r="Q22" s="26">
        <f>Q21+J22</f>
        <v>205</v>
      </c>
      <c r="R22" s="27" t="s">
        <v>17</v>
      </c>
      <c r="S22" s="6"/>
      <c r="T22" s="26">
        <f>T21+J21</f>
        <v>688</v>
      </c>
      <c r="U22" s="27" t="s">
        <v>17</v>
      </c>
      <c r="V22" s="36"/>
      <c r="W22" s="56"/>
    </row>
    <row r="23" spans="1:23" s="54" customFormat="1" ht="15.75" customHeight="1">
      <c r="A23" s="1"/>
      <c r="B23" s="29">
        <f>INT(T23/60)</f>
        <v>11</v>
      </c>
      <c r="C23" s="30" t="s">
        <v>14</v>
      </c>
      <c r="D23" s="31">
        <f>T23-B23*60</f>
        <v>30</v>
      </c>
      <c r="E23" s="32" t="s">
        <v>21</v>
      </c>
      <c r="F23" s="32"/>
      <c r="G23" s="32"/>
      <c r="H23" s="33" t="s">
        <v>44</v>
      </c>
      <c r="I23" s="35"/>
      <c r="J23" s="29">
        <v>30</v>
      </c>
      <c r="K23" s="31" t="s">
        <v>17</v>
      </c>
      <c r="L23" s="29">
        <f>INT(Q23/60)</f>
        <v>3</v>
      </c>
      <c r="M23" s="30" t="s">
        <v>14</v>
      </c>
      <c r="N23" s="31">
        <f>Q23-L23*60</f>
        <v>55</v>
      </c>
      <c r="O23" s="52"/>
      <c r="P23" s="53"/>
      <c r="Q23" s="26">
        <f>Q22+J23</f>
        <v>235</v>
      </c>
      <c r="R23" s="27" t="s">
        <v>17</v>
      </c>
      <c r="S23" s="6"/>
      <c r="T23" s="26">
        <f>T22+J22</f>
        <v>690</v>
      </c>
      <c r="U23" s="27" t="s">
        <v>17</v>
      </c>
      <c r="V23" s="53"/>
      <c r="W23" s="55"/>
    </row>
    <row r="24" spans="1:23" s="46" customFormat="1" ht="15.75" customHeight="1">
      <c r="A24" s="1" t="s">
        <v>45</v>
      </c>
      <c r="B24" s="40">
        <f>INT(T24/60)</f>
        <v>12</v>
      </c>
      <c r="C24" s="41" t="s">
        <v>14</v>
      </c>
      <c r="D24" s="42">
        <f>T24-B24*60</f>
        <v>0</v>
      </c>
      <c r="E24" s="43" t="s">
        <v>21</v>
      </c>
      <c r="F24" s="43"/>
      <c r="G24" s="43"/>
      <c r="H24" s="44"/>
      <c r="I24" s="45"/>
      <c r="J24" s="40">
        <v>4</v>
      </c>
      <c r="K24" s="42" t="s">
        <v>17</v>
      </c>
      <c r="L24" s="40">
        <f>INT(Q24/60)</f>
        <v>3</v>
      </c>
      <c r="M24" s="41" t="s">
        <v>14</v>
      </c>
      <c r="N24" s="42">
        <f>Q24-L24*60</f>
        <v>59</v>
      </c>
      <c r="O24" s="45" t="s">
        <v>46</v>
      </c>
      <c r="P24" s="37"/>
      <c r="Q24" s="26">
        <f>Q23+J24</f>
        <v>239</v>
      </c>
      <c r="R24" s="27" t="s">
        <v>17</v>
      </c>
      <c r="S24" s="6"/>
      <c r="T24" s="26">
        <f>T23+J23</f>
        <v>720</v>
      </c>
      <c r="U24" s="27" t="s">
        <v>17</v>
      </c>
      <c r="V24" s="36"/>
      <c r="W24" s="57"/>
    </row>
    <row r="25" spans="1:23" s="54" customFormat="1" ht="15.75" customHeight="1">
      <c r="A25" s="1"/>
      <c r="B25" s="47">
        <f>INT(T25/60)</f>
        <v>12</v>
      </c>
      <c r="C25" s="48" t="s">
        <v>14</v>
      </c>
      <c r="D25" s="49">
        <f>T25-B25*60</f>
        <v>4</v>
      </c>
      <c r="E25" s="50" t="s">
        <v>27</v>
      </c>
      <c r="F25" s="50"/>
      <c r="G25" s="50"/>
      <c r="H25" s="51" t="s">
        <v>47</v>
      </c>
      <c r="I25" s="52"/>
      <c r="J25" s="47">
        <v>16</v>
      </c>
      <c r="K25" s="49" t="s">
        <v>17</v>
      </c>
      <c r="L25" s="47">
        <f>INT(Q25/60)</f>
        <v>4</v>
      </c>
      <c r="M25" s="48" t="s">
        <v>14</v>
      </c>
      <c r="N25" s="49">
        <f>Q25-L25*60</f>
        <v>15</v>
      </c>
      <c r="O25" s="52" t="s">
        <v>48</v>
      </c>
      <c r="P25" s="53"/>
      <c r="Q25" s="26">
        <f>Q24+J25</f>
        <v>255</v>
      </c>
      <c r="R25" s="27" t="s">
        <v>17</v>
      </c>
      <c r="S25" s="6"/>
      <c r="T25" s="26">
        <f>T24+J24</f>
        <v>724</v>
      </c>
      <c r="U25" s="27" t="s">
        <v>17</v>
      </c>
      <c r="V25" s="53"/>
      <c r="W25" s="59"/>
    </row>
    <row r="26" spans="1:23" s="46" customFormat="1" ht="15.75" customHeight="1">
      <c r="A26" s="1"/>
      <c r="B26" s="40">
        <f>INT(T26/60)</f>
        <v>12</v>
      </c>
      <c r="C26" s="41" t="s">
        <v>14</v>
      </c>
      <c r="D26" s="42">
        <f>T26-B26*60</f>
        <v>20</v>
      </c>
      <c r="E26" s="43" t="s">
        <v>21</v>
      </c>
      <c r="F26" s="43"/>
      <c r="G26" s="43"/>
      <c r="H26" s="44"/>
      <c r="I26" s="45"/>
      <c r="J26" s="40">
        <v>2</v>
      </c>
      <c r="K26" s="42" t="s">
        <v>17</v>
      </c>
      <c r="L26" s="40">
        <f>INT(Q26/60)</f>
        <v>4</v>
      </c>
      <c r="M26" s="41" t="s">
        <v>14</v>
      </c>
      <c r="N26" s="42">
        <f>Q26-L26*60</f>
        <v>17</v>
      </c>
      <c r="O26" s="45" t="s">
        <v>48</v>
      </c>
      <c r="P26" s="53"/>
      <c r="Q26" s="26">
        <f>Q25+J26</f>
        <v>257</v>
      </c>
      <c r="R26" s="27" t="s">
        <v>17</v>
      </c>
      <c r="S26" s="6"/>
      <c r="T26" s="26">
        <f>T25+J25</f>
        <v>740</v>
      </c>
      <c r="U26" s="27" t="s">
        <v>17</v>
      </c>
      <c r="V26" s="36"/>
      <c r="W26" s="57"/>
    </row>
    <row r="27" spans="1:23" s="54" customFormat="1" ht="15.75" customHeight="1">
      <c r="A27" s="1"/>
      <c r="B27" s="47">
        <f>INT(T27/60)</f>
        <v>12</v>
      </c>
      <c r="C27" s="48" t="s">
        <v>14</v>
      </c>
      <c r="D27" s="49">
        <f>T27-B27*60</f>
        <v>22</v>
      </c>
      <c r="E27" s="50" t="s">
        <v>27</v>
      </c>
      <c r="F27" s="50"/>
      <c r="G27" s="50"/>
      <c r="H27" s="51" t="s">
        <v>49</v>
      </c>
      <c r="I27" s="52"/>
      <c r="J27" s="47">
        <v>18</v>
      </c>
      <c r="K27" s="49" t="s">
        <v>17</v>
      </c>
      <c r="L27" s="47">
        <f>INT(Q27/60)</f>
        <v>4</v>
      </c>
      <c r="M27" s="48" t="s">
        <v>14</v>
      </c>
      <c r="N27" s="49">
        <f>Q27-L27*60</f>
        <v>35</v>
      </c>
      <c r="O27" s="52" t="s">
        <v>48</v>
      </c>
      <c r="P27" s="53"/>
      <c r="Q27" s="26">
        <f>Q26+J27</f>
        <v>275</v>
      </c>
      <c r="R27" s="27" t="s">
        <v>17</v>
      </c>
      <c r="S27" s="6"/>
      <c r="T27" s="26">
        <f>T26+J26</f>
        <v>742</v>
      </c>
      <c r="U27" s="27" t="s">
        <v>17</v>
      </c>
      <c r="V27" s="53"/>
      <c r="W27" s="59"/>
    </row>
    <row r="28" spans="1:23" s="46" customFormat="1" ht="15.75" customHeight="1">
      <c r="A28" s="1"/>
      <c r="B28" s="40">
        <f>INT(T28/60)</f>
        <v>12</v>
      </c>
      <c r="C28" s="41" t="s">
        <v>14</v>
      </c>
      <c r="D28" s="42">
        <f>T28-B28*60</f>
        <v>40</v>
      </c>
      <c r="E28" s="43" t="s">
        <v>21</v>
      </c>
      <c r="F28" s="43"/>
      <c r="G28" s="43"/>
      <c r="H28" s="44"/>
      <c r="I28" s="45"/>
      <c r="J28" s="40">
        <v>2</v>
      </c>
      <c r="K28" s="42" t="s">
        <v>17</v>
      </c>
      <c r="L28" s="40">
        <f>INT(Q28/60)</f>
        <v>4</v>
      </c>
      <c r="M28" s="41" t="s">
        <v>14</v>
      </c>
      <c r="N28" s="42">
        <f>Q28-L28*60</f>
        <v>37</v>
      </c>
      <c r="O28" s="45" t="s">
        <v>48</v>
      </c>
      <c r="P28" s="53"/>
      <c r="Q28" s="26">
        <f>Q27+J28</f>
        <v>277</v>
      </c>
      <c r="R28" s="27" t="s">
        <v>17</v>
      </c>
      <c r="S28" s="6"/>
      <c r="T28" s="26">
        <f>T27+J27</f>
        <v>760</v>
      </c>
      <c r="U28" s="27" t="s">
        <v>17</v>
      </c>
      <c r="V28" s="36"/>
      <c r="W28" s="57"/>
    </row>
    <row r="29" spans="1:23" s="54" customFormat="1" ht="15.75" customHeight="1">
      <c r="A29" s="1"/>
      <c r="B29" s="47">
        <f>INT(T29/60)</f>
        <v>12</v>
      </c>
      <c r="C29" s="48" t="s">
        <v>14</v>
      </c>
      <c r="D29" s="49">
        <f>T29-B29*60</f>
        <v>42</v>
      </c>
      <c r="E29" s="50" t="s">
        <v>27</v>
      </c>
      <c r="F29" s="50"/>
      <c r="G29" s="50"/>
      <c r="H29" s="51" t="s">
        <v>50</v>
      </c>
      <c r="I29" s="52"/>
      <c r="J29" s="47">
        <v>12</v>
      </c>
      <c r="K29" s="49" t="s">
        <v>17</v>
      </c>
      <c r="L29" s="47">
        <f>INT(Q29/60)</f>
        <v>4</v>
      </c>
      <c r="M29" s="48" t="s">
        <v>14</v>
      </c>
      <c r="N29" s="49">
        <f>Q29-L29*60</f>
        <v>49</v>
      </c>
      <c r="O29" s="52" t="s">
        <v>48</v>
      </c>
      <c r="P29" s="53"/>
      <c r="Q29" s="26">
        <f>Q28+J29</f>
        <v>289</v>
      </c>
      <c r="R29" s="27" t="s">
        <v>17</v>
      </c>
      <c r="S29" s="6"/>
      <c r="T29" s="26">
        <f>T28+J28</f>
        <v>762</v>
      </c>
      <c r="U29" s="27" t="s">
        <v>17</v>
      </c>
      <c r="V29" s="53"/>
      <c r="W29" s="59"/>
    </row>
    <row r="30" spans="1:23" s="46" customFormat="1" ht="15.75" customHeight="1">
      <c r="A30" s="1"/>
      <c r="B30" s="40">
        <f>INT(T30/60)</f>
        <v>12</v>
      </c>
      <c r="C30" s="41" t="s">
        <v>14</v>
      </c>
      <c r="D30" s="42">
        <f>T30-B30*60</f>
        <v>54</v>
      </c>
      <c r="E30" s="43" t="s">
        <v>21</v>
      </c>
      <c r="F30" s="43"/>
      <c r="G30" s="43"/>
      <c r="H30" s="44"/>
      <c r="I30" s="45"/>
      <c r="J30" s="40">
        <v>2</v>
      </c>
      <c r="K30" s="42" t="s">
        <v>17</v>
      </c>
      <c r="L30" s="40">
        <f>INT(Q30/60)</f>
        <v>4</v>
      </c>
      <c r="M30" s="41" t="s">
        <v>14</v>
      </c>
      <c r="N30" s="42">
        <f>Q30-L30*60</f>
        <v>51</v>
      </c>
      <c r="O30" s="45" t="s">
        <v>48</v>
      </c>
      <c r="P30" s="53"/>
      <c r="Q30" s="26">
        <f>Q29+J30</f>
        <v>291</v>
      </c>
      <c r="R30" s="27" t="s">
        <v>17</v>
      </c>
      <c r="S30" s="6"/>
      <c r="T30" s="26">
        <f>T29+J29</f>
        <v>774</v>
      </c>
      <c r="U30" s="27" t="s">
        <v>17</v>
      </c>
      <c r="V30" s="36"/>
      <c r="W30" s="57"/>
    </row>
    <row r="31" spans="1:23" s="54" customFormat="1" ht="15.75" customHeight="1">
      <c r="A31" s="1"/>
      <c r="B31" s="47">
        <f>INT(T31/60)</f>
        <v>12</v>
      </c>
      <c r="C31" s="48" t="s">
        <v>14</v>
      </c>
      <c r="D31" s="49">
        <f>T31-B31*60</f>
        <v>56</v>
      </c>
      <c r="E31" s="50" t="s">
        <v>27</v>
      </c>
      <c r="F31" s="50"/>
      <c r="G31" s="50"/>
      <c r="H31" s="51" t="s">
        <v>51</v>
      </c>
      <c r="I31" s="52"/>
      <c r="J31" s="47">
        <v>19</v>
      </c>
      <c r="K31" s="49" t="s">
        <v>17</v>
      </c>
      <c r="L31" s="47">
        <f>INT(Q31/60)</f>
        <v>5</v>
      </c>
      <c r="M31" s="48" t="s">
        <v>14</v>
      </c>
      <c r="N31" s="49">
        <f>Q31-L31*60</f>
        <v>10</v>
      </c>
      <c r="O31" s="52" t="s">
        <v>48</v>
      </c>
      <c r="P31" s="53"/>
      <c r="Q31" s="26">
        <f>Q30+J31</f>
        <v>310</v>
      </c>
      <c r="R31" s="27" t="s">
        <v>17</v>
      </c>
      <c r="S31" s="6"/>
      <c r="T31" s="26">
        <f>T30+J30</f>
        <v>776</v>
      </c>
      <c r="U31" s="27" t="s">
        <v>17</v>
      </c>
      <c r="V31" s="53"/>
      <c r="W31" s="59"/>
    </row>
    <row r="32" spans="1:23" s="46" customFormat="1" ht="15.75" customHeight="1">
      <c r="A32" s="1"/>
      <c r="B32" s="40">
        <f>INT(T32/60)</f>
        <v>13</v>
      </c>
      <c r="C32" s="41" t="s">
        <v>14</v>
      </c>
      <c r="D32" s="42">
        <f>T32-B32*60</f>
        <v>15</v>
      </c>
      <c r="E32" s="43" t="s">
        <v>21</v>
      </c>
      <c r="F32" s="43"/>
      <c r="G32" s="43"/>
      <c r="H32" s="44"/>
      <c r="I32" s="45"/>
      <c r="J32" s="40">
        <v>2</v>
      </c>
      <c r="K32" s="61" t="s">
        <v>17</v>
      </c>
      <c r="L32" s="40">
        <f>INT(Q32/60)</f>
        <v>5</v>
      </c>
      <c r="M32" s="41" t="s">
        <v>14</v>
      </c>
      <c r="N32" s="42">
        <f>Q32-L32*60</f>
        <v>12</v>
      </c>
      <c r="O32" s="45" t="s">
        <v>48</v>
      </c>
      <c r="P32" s="53"/>
      <c r="Q32" s="26">
        <f>Q31+J32</f>
        <v>312</v>
      </c>
      <c r="R32" s="27" t="s">
        <v>17</v>
      </c>
      <c r="S32" s="6"/>
      <c r="T32" s="26">
        <f>T31+J31</f>
        <v>795</v>
      </c>
      <c r="U32" s="27" t="s">
        <v>17</v>
      </c>
      <c r="V32" s="36"/>
      <c r="W32" s="57"/>
    </row>
    <row r="33" spans="1:23" s="54" customFormat="1" ht="15.75" customHeight="1">
      <c r="A33" s="1"/>
      <c r="B33" s="47">
        <f>INT(T33/60)</f>
        <v>13</v>
      </c>
      <c r="C33" s="48" t="s">
        <v>14</v>
      </c>
      <c r="D33" s="49">
        <f>T33-B33*60</f>
        <v>17</v>
      </c>
      <c r="E33" s="50" t="s">
        <v>27</v>
      </c>
      <c r="F33" s="50"/>
      <c r="G33" s="50"/>
      <c r="H33" s="51" t="s">
        <v>52</v>
      </c>
      <c r="I33" s="52"/>
      <c r="J33" s="47">
        <v>7</v>
      </c>
      <c r="K33" s="49" t="s">
        <v>17</v>
      </c>
      <c r="L33" s="47">
        <f>INT(Q33/60)</f>
        <v>5</v>
      </c>
      <c r="M33" s="48" t="s">
        <v>14</v>
      </c>
      <c r="N33" s="49">
        <f>Q33-L33*60</f>
        <v>19</v>
      </c>
      <c r="O33" s="52" t="s">
        <v>48</v>
      </c>
      <c r="P33" s="53"/>
      <c r="Q33" s="26">
        <f>Q32+J33</f>
        <v>319</v>
      </c>
      <c r="R33" s="27" t="s">
        <v>17</v>
      </c>
      <c r="S33" s="6"/>
      <c r="T33" s="26">
        <f>T32+J32</f>
        <v>797</v>
      </c>
      <c r="U33" s="27" t="s">
        <v>17</v>
      </c>
      <c r="V33" s="53"/>
      <c r="W33" s="55"/>
    </row>
    <row r="34" spans="1:23" s="46" customFormat="1" ht="15.75" customHeight="1">
      <c r="A34" s="1"/>
      <c r="B34" s="40">
        <f>INT(T34/60)</f>
        <v>13</v>
      </c>
      <c r="C34" s="41" t="s">
        <v>14</v>
      </c>
      <c r="D34" s="42">
        <f>T34-B34*60</f>
        <v>24</v>
      </c>
      <c r="E34" s="43" t="s">
        <v>21</v>
      </c>
      <c r="F34" s="43"/>
      <c r="G34" s="43"/>
      <c r="H34" s="51"/>
      <c r="I34" s="52"/>
      <c r="J34" s="62">
        <v>6</v>
      </c>
      <c r="K34" s="42" t="s">
        <v>17</v>
      </c>
      <c r="L34" s="40">
        <f>INT(Q34/60)</f>
        <v>5</v>
      </c>
      <c r="M34" s="41" t="s">
        <v>14</v>
      </c>
      <c r="N34" s="42">
        <f>Q34-L34*60</f>
        <v>25</v>
      </c>
      <c r="O34" s="45" t="s">
        <v>53</v>
      </c>
      <c r="P34" s="53"/>
      <c r="Q34" s="26">
        <f>Q33+J34</f>
        <v>325</v>
      </c>
      <c r="R34" s="27" t="s">
        <v>17</v>
      </c>
      <c r="S34" s="6"/>
      <c r="T34" s="26">
        <f>T33+J33</f>
        <v>804</v>
      </c>
      <c r="U34" s="27" t="s">
        <v>17</v>
      </c>
      <c r="V34" s="36"/>
      <c r="W34" s="57"/>
    </row>
    <row r="35" spans="1:23" s="46" customFormat="1" ht="15.75" customHeight="1">
      <c r="A35" s="1" t="s">
        <v>54</v>
      </c>
      <c r="B35" s="47">
        <f>INT(T35/60)</f>
        <v>13</v>
      </c>
      <c r="C35" s="48" t="s">
        <v>14</v>
      </c>
      <c r="D35" s="49">
        <f>T35-B35*60</f>
        <v>30</v>
      </c>
      <c r="E35" s="50" t="s">
        <v>27</v>
      </c>
      <c r="F35" s="50"/>
      <c r="G35" s="50"/>
      <c r="H35" s="51" t="s">
        <v>55</v>
      </c>
      <c r="I35" s="52"/>
      <c r="J35" s="47">
        <v>42</v>
      </c>
      <c r="K35" s="49" t="s">
        <v>17</v>
      </c>
      <c r="L35" s="47">
        <f>INT(Q35/60)</f>
        <v>6</v>
      </c>
      <c r="M35" s="48" t="s">
        <v>14</v>
      </c>
      <c r="N35" s="49">
        <f>Q35-L35*60</f>
        <v>7</v>
      </c>
      <c r="O35" s="52"/>
      <c r="P35" s="53"/>
      <c r="Q35" s="26">
        <f>Q34+J35</f>
        <v>367</v>
      </c>
      <c r="R35" s="27" t="s">
        <v>17</v>
      </c>
      <c r="S35" s="6"/>
      <c r="T35" s="26">
        <f>T34+J34</f>
        <v>810</v>
      </c>
      <c r="U35" s="27" t="s">
        <v>17</v>
      </c>
      <c r="V35" s="36"/>
      <c r="W35" s="57"/>
    </row>
    <row r="36" spans="1:23" s="54" customFormat="1" ht="15.75" customHeight="1">
      <c r="A36" s="1"/>
      <c r="B36" s="40">
        <f>INT(T36/60)</f>
        <v>14</v>
      </c>
      <c r="C36" s="41" t="s">
        <v>14</v>
      </c>
      <c r="D36" s="42">
        <f>T36-B36*60</f>
        <v>12</v>
      </c>
      <c r="E36" s="60" t="s">
        <v>21</v>
      </c>
      <c r="F36" s="43"/>
      <c r="G36" s="43"/>
      <c r="H36" s="44"/>
      <c r="I36" s="52"/>
      <c r="J36" s="40">
        <v>2</v>
      </c>
      <c r="K36" s="42" t="s">
        <v>17</v>
      </c>
      <c r="L36" s="40">
        <f>INT(Q36/60)</f>
        <v>6</v>
      </c>
      <c r="M36" s="41" t="s">
        <v>14</v>
      </c>
      <c r="N36" s="42">
        <f>Q36-L36*60</f>
        <v>9</v>
      </c>
      <c r="O36" s="45"/>
      <c r="P36" s="53"/>
      <c r="Q36" s="26">
        <f>Q35+J36</f>
        <v>369</v>
      </c>
      <c r="R36" s="27" t="s">
        <v>17</v>
      </c>
      <c r="S36" s="6"/>
      <c r="T36" s="26">
        <f>T35+J35</f>
        <v>852</v>
      </c>
      <c r="U36" s="27" t="s">
        <v>17</v>
      </c>
      <c r="V36" s="53"/>
      <c r="W36" s="59"/>
    </row>
    <row r="37" spans="1:23" s="46" customFormat="1" ht="15.75" customHeight="1">
      <c r="A37" s="1"/>
      <c r="B37" s="47">
        <f>INT(T37/60)</f>
        <v>14</v>
      </c>
      <c r="C37" s="48" t="s">
        <v>14</v>
      </c>
      <c r="D37" s="49">
        <f>T37-B37*60</f>
        <v>14</v>
      </c>
      <c r="E37" s="50" t="s">
        <v>27</v>
      </c>
      <c r="F37" s="50"/>
      <c r="G37" s="50"/>
      <c r="H37" s="51" t="s">
        <v>56</v>
      </c>
      <c r="I37" s="52"/>
      <c r="J37" s="47">
        <v>8</v>
      </c>
      <c r="K37" s="49" t="s">
        <v>17</v>
      </c>
      <c r="L37" s="47">
        <f>INT(Q37/60)</f>
        <v>6</v>
      </c>
      <c r="M37" s="48" t="s">
        <v>14</v>
      </c>
      <c r="N37" s="49">
        <f>Q37-L37*60</f>
        <v>17</v>
      </c>
      <c r="O37" s="52"/>
      <c r="P37" s="53"/>
      <c r="Q37" s="26">
        <f>Q36+J37</f>
        <v>377</v>
      </c>
      <c r="R37" s="27" t="s">
        <v>17</v>
      </c>
      <c r="S37" s="6"/>
      <c r="T37" s="26">
        <f>T36+J36</f>
        <v>854</v>
      </c>
      <c r="U37" s="27" t="s">
        <v>17</v>
      </c>
      <c r="V37" s="36"/>
      <c r="W37" s="57"/>
    </row>
    <row r="38" spans="1:23" s="54" customFormat="1" ht="15.75" customHeight="1">
      <c r="A38" s="1"/>
      <c r="B38" s="40">
        <f>INT(T38/60)</f>
        <v>14</v>
      </c>
      <c r="C38" s="41" t="s">
        <v>14</v>
      </c>
      <c r="D38" s="42">
        <f>T38-B38*60</f>
        <v>22</v>
      </c>
      <c r="E38" s="60" t="s">
        <v>21</v>
      </c>
      <c r="F38" s="43"/>
      <c r="G38" s="43"/>
      <c r="H38" s="44"/>
      <c r="I38" s="52"/>
      <c r="J38" s="40">
        <v>6</v>
      </c>
      <c r="K38" s="42" t="s">
        <v>17</v>
      </c>
      <c r="L38" s="40">
        <f>INT(Q38/60)</f>
        <v>6</v>
      </c>
      <c r="M38" s="41" t="s">
        <v>14</v>
      </c>
      <c r="N38" s="42">
        <f>Q38-L38*60</f>
        <v>23</v>
      </c>
      <c r="O38" s="45" t="s">
        <v>31</v>
      </c>
      <c r="P38" s="53"/>
      <c r="Q38" s="26">
        <f>Q37+J38</f>
        <v>383</v>
      </c>
      <c r="R38" s="27" t="s">
        <v>17</v>
      </c>
      <c r="S38" s="6"/>
      <c r="T38" s="26">
        <f>T37+J37</f>
        <v>862</v>
      </c>
      <c r="U38" s="27" t="s">
        <v>17</v>
      </c>
      <c r="V38" s="53"/>
      <c r="W38" s="59"/>
    </row>
    <row r="39" spans="1:23" s="46" customFormat="1" ht="15.75" customHeight="1">
      <c r="A39" s="1" t="s">
        <v>57</v>
      </c>
      <c r="B39" s="47">
        <f>INT(T39/60)</f>
        <v>14</v>
      </c>
      <c r="C39" s="48" t="s">
        <v>14</v>
      </c>
      <c r="D39" s="49">
        <f>T39-B39*60</f>
        <v>28</v>
      </c>
      <c r="E39" s="50" t="s">
        <v>27</v>
      </c>
      <c r="F39" s="50"/>
      <c r="G39" s="50"/>
      <c r="H39" s="51" t="s">
        <v>58</v>
      </c>
      <c r="I39" s="52"/>
      <c r="J39" s="47">
        <v>8</v>
      </c>
      <c r="K39" s="49" t="s">
        <v>17</v>
      </c>
      <c r="L39" s="47">
        <f>INT(Q39/60)</f>
        <v>6</v>
      </c>
      <c r="M39" s="48" t="s">
        <v>14</v>
      </c>
      <c r="N39" s="49">
        <f>Q39-L39*60</f>
        <v>31</v>
      </c>
      <c r="O39" s="52" t="s">
        <v>31</v>
      </c>
      <c r="P39" s="53"/>
      <c r="Q39" s="26">
        <f>Q38+J39</f>
        <v>391</v>
      </c>
      <c r="R39" s="27" t="s">
        <v>17</v>
      </c>
      <c r="S39" s="6"/>
      <c r="T39" s="26">
        <f>T38+J38</f>
        <v>868</v>
      </c>
      <c r="U39" s="27" t="s">
        <v>17</v>
      </c>
      <c r="V39" s="36"/>
      <c r="W39" s="57"/>
    </row>
    <row r="40" spans="1:23" s="39" customFormat="1" ht="15.75" customHeight="1">
      <c r="A40" s="1"/>
      <c r="B40" s="40">
        <f>INT(T40/60)</f>
        <v>14</v>
      </c>
      <c r="C40" s="41" t="s">
        <v>14</v>
      </c>
      <c r="D40" s="42">
        <f>T40-B40*60</f>
        <v>36</v>
      </c>
      <c r="E40" s="60" t="s">
        <v>21</v>
      </c>
      <c r="F40" s="43"/>
      <c r="G40" s="43"/>
      <c r="H40" s="44"/>
      <c r="I40" s="45"/>
      <c r="J40" s="40">
        <v>10</v>
      </c>
      <c r="K40" s="42" t="s">
        <v>17</v>
      </c>
      <c r="L40" s="40">
        <f>INT(Q40/60)</f>
        <v>6</v>
      </c>
      <c r="M40" s="41" t="s">
        <v>14</v>
      </c>
      <c r="N40" s="42">
        <f>Q40-L40*60</f>
        <v>41</v>
      </c>
      <c r="O40" s="45" t="s">
        <v>31</v>
      </c>
      <c r="P40" s="53"/>
      <c r="Q40" s="26">
        <f>Q39+J40</f>
        <v>401</v>
      </c>
      <c r="R40" s="27" t="s">
        <v>17</v>
      </c>
      <c r="S40" s="6"/>
      <c r="T40" s="26">
        <f>T39+J39</f>
        <v>876</v>
      </c>
      <c r="U40" s="27" t="s">
        <v>17</v>
      </c>
      <c r="V40" s="37"/>
      <c r="W40" s="38"/>
    </row>
    <row r="41" spans="1:23" s="46" customFormat="1" ht="15.75" customHeight="1">
      <c r="A41" s="1" t="s">
        <v>59</v>
      </c>
      <c r="B41" s="47">
        <f>INT(T41/60)</f>
        <v>14</v>
      </c>
      <c r="C41" s="48" t="s">
        <v>14</v>
      </c>
      <c r="D41" s="49">
        <f>T41-B41*60</f>
        <v>46</v>
      </c>
      <c r="E41" s="50" t="s">
        <v>27</v>
      </c>
      <c r="F41" s="50"/>
      <c r="G41" s="50"/>
      <c r="H41" s="51" t="s">
        <v>60</v>
      </c>
      <c r="I41" s="52"/>
      <c r="J41" s="47">
        <v>13</v>
      </c>
      <c r="K41" s="49" t="s">
        <v>17</v>
      </c>
      <c r="L41" s="47">
        <f>INT(Q41/60)</f>
        <v>6</v>
      </c>
      <c r="M41" s="48" t="s">
        <v>14</v>
      </c>
      <c r="N41" s="49">
        <f>Q41-L41*60</f>
        <v>54</v>
      </c>
      <c r="O41" s="52"/>
      <c r="P41" s="53"/>
      <c r="Q41" s="26">
        <f>Q40+J41</f>
        <v>414</v>
      </c>
      <c r="R41" s="27" t="s">
        <v>17</v>
      </c>
      <c r="S41" s="6"/>
      <c r="T41" s="26">
        <f>T40+J40</f>
        <v>886</v>
      </c>
      <c r="U41" s="27" t="s">
        <v>17</v>
      </c>
      <c r="V41" s="36"/>
      <c r="W41" s="57"/>
    </row>
    <row r="42" spans="1:23" s="54" customFormat="1" ht="15.75" customHeight="1">
      <c r="A42" s="1"/>
      <c r="B42" s="40">
        <f>INT(T42/60)</f>
        <v>14</v>
      </c>
      <c r="C42" s="41" t="s">
        <v>14</v>
      </c>
      <c r="D42" s="42">
        <f>T42-B42*60</f>
        <v>59</v>
      </c>
      <c r="E42" s="60" t="s">
        <v>21</v>
      </c>
      <c r="F42" s="43"/>
      <c r="G42" s="43"/>
      <c r="H42" s="44"/>
      <c r="I42" s="52"/>
      <c r="J42" s="40">
        <v>2</v>
      </c>
      <c r="K42" s="42" t="s">
        <v>17</v>
      </c>
      <c r="L42" s="40">
        <f>INT(Q42/60)</f>
        <v>6</v>
      </c>
      <c r="M42" s="41" t="s">
        <v>14</v>
      </c>
      <c r="N42" s="42">
        <f>Q42-L42*60</f>
        <v>56</v>
      </c>
      <c r="O42" s="45"/>
      <c r="P42" s="53"/>
      <c r="Q42" s="26">
        <f>Q41+J42</f>
        <v>416</v>
      </c>
      <c r="R42" s="27" t="s">
        <v>17</v>
      </c>
      <c r="S42" s="6"/>
      <c r="T42" s="26">
        <f>T41+J41</f>
        <v>899</v>
      </c>
      <c r="U42" s="27" t="s">
        <v>17</v>
      </c>
      <c r="V42" s="53"/>
      <c r="W42" s="59"/>
    </row>
    <row r="43" spans="1:23" s="46" customFormat="1" ht="15.75" customHeight="1">
      <c r="A43" s="1"/>
      <c r="B43" s="47">
        <f>INT(T43/60)</f>
        <v>15</v>
      </c>
      <c r="C43" s="48" t="s">
        <v>14</v>
      </c>
      <c r="D43" s="49">
        <f>T43-B43*60</f>
        <v>1</v>
      </c>
      <c r="E43" s="50" t="s">
        <v>27</v>
      </c>
      <c r="F43" s="50"/>
      <c r="G43" s="50"/>
      <c r="H43" s="51" t="s">
        <v>61</v>
      </c>
      <c r="I43" s="52"/>
      <c r="J43" s="47">
        <v>3</v>
      </c>
      <c r="K43" s="49" t="s">
        <v>17</v>
      </c>
      <c r="L43" s="47">
        <f>INT(Q43/60)</f>
        <v>6</v>
      </c>
      <c r="M43" s="48" t="s">
        <v>14</v>
      </c>
      <c r="N43" s="49">
        <f>Q43-L43*60</f>
        <v>59</v>
      </c>
      <c r="O43" s="35"/>
      <c r="P43" s="37"/>
      <c r="Q43" s="26">
        <f>Q42+J43</f>
        <v>419</v>
      </c>
      <c r="R43" s="27" t="s">
        <v>17</v>
      </c>
      <c r="S43" s="6"/>
      <c r="T43" s="26">
        <f>T42+J42</f>
        <v>901</v>
      </c>
      <c r="U43" s="27" t="s">
        <v>17</v>
      </c>
      <c r="V43" s="36"/>
      <c r="W43" s="57"/>
    </row>
    <row r="44" spans="1:23" s="54" customFormat="1" ht="15.75" customHeight="1">
      <c r="A44" s="1"/>
      <c r="B44" s="40">
        <f>INT(T44/60)</f>
        <v>15</v>
      </c>
      <c r="C44" s="41" t="s">
        <v>14</v>
      </c>
      <c r="D44" s="42">
        <f>T44-B44*60</f>
        <v>4</v>
      </c>
      <c r="E44" s="60" t="s">
        <v>21</v>
      </c>
      <c r="F44" s="43"/>
      <c r="G44" s="43"/>
      <c r="H44" s="44"/>
      <c r="I44" s="52"/>
      <c r="J44" s="40">
        <v>2</v>
      </c>
      <c r="K44" s="46" t="s">
        <v>17</v>
      </c>
      <c r="L44" s="40">
        <f>INT(Q44/60)</f>
        <v>7</v>
      </c>
      <c r="M44" s="41" t="s">
        <v>14</v>
      </c>
      <c r="N44" s="42">
        <f>Q44-L44*60</f>
        <v>1</v>
      </c>
      <c r="O44" s="45"/>
      <c r="P44" s="53"/>
      <c r="Q44" s="26">
        <f>Q43+J44</f>
        <v>421</v>
      </c>
      <c r="R44" s="27" t="s">
        <v>17</v>
      </c>
      <c r="S44" s="6"/>
      <c r="T44" s="26">
        <f>T43+J43</f>
        <v>904</v>
      </c>
      <c r="U44" s="27" t="s">
        <v>17</v>
      </c>
      <c r="V44" s="53"/>
      <c r="W44" s="59"/>
    </row>
    <row r="45" spans="1:23" s="46" customFormat="1" ht="15.75" customHeight="1">
      <c r="A45" s="1"/>
      <c r="B45" s="29">
        <f>INT(T45/60)</f>
        <v>15</v>
      </c>
      <c r="C45" s="30" t="s">
        <v>14</v>
      </c>
      <c r="D45" s="31">
        <f>T45-B45*60</f>
        <v>6</v>
      </c>
      <c r="E45" s="32" t="s">
        <v>21</v>
      </c>
      <c r="F45" s="32"/>
      <c r="G45" s="32"/>
      <c r="H45" s="33" t="s">
        <v>62</v>
      </c>
      <c r="I45" s="35"/>
      <c r="J45" s="29">
        <v>10</v>
      </c>
      <c r="K45" s="31" t="s">
        <v>17</v>
      </c>
      <c r="L45" s="29">
        <f>INT(Q45/60)</f>
        <v>7</v>
      </c>
      <c r="M45" s="30" t="s">
        <v>14</v>
      </c>
      <c r="N45" s="31">
        <f>Q45-L45*60</f>
        <v>11</v>
      </c>
      <c r="O45" s="52"/>
      <c r="P45" s="53"/>
      <c r="Q45" s="26">
        <f>Q44+J45</f>
        <v>431</v>
      </c>
      <c r="R45" s="27" t="s">
        <v>17</v>
      </c>
      <c r="S45" s="6"/>
      <c r="T45" s="26">
        <f>T44+J44</f>
        <v>906</v>
      </c>
      <c r="U45" s="27" t="s">
        <v>17</v>
      </c>
      <c r="V45" s="36"/>
      <c r="W45" s="57"/>
    </row>
    <row r="46" spans="1:23" s="39" customFormat="1" ht="15.75" customHeight="1">
      <c r="A46" s="1"/>
      <c r="B46" s="40">
        <f>INT(T46/60)</f>
        <v>15</v>
      </c>
      <c r="C46" s="41" t="s">
        <v>14</v>
      </c>
      <c r="D46" s="42">
        <f>T46-B46*60</f>
        <v>16</v>
      </c>
      <c r="E46" s="60" t="s">
        <v>21</v>
      </c>
      <c r="F46" s="43"/>
      <c r="G46" s="43"/>
      <c r="H46" s="63"/>
      <c r="I46" s="63"/>
      <c r="J46" s="46">
        <v>2</v>
      </c>
      <c r="K46" s="42" t="s">
        <v>17</v>
      </c>
      <c r="L46" s="40">
        <f>INT(Q46/60)</f>
        <v>7</v>
      </c>
      <c r="M46" s="41" t="s">
        <v>14</v>
      </c>
      <c r="N46" s="42">
        <f>Q46-L46*60</f>
        <v>13</v>
      </c>
      <c r="O46" s="45"/>
      <c r="P46" s="53"/>
      <c r="Q46" s="26">
        <f>Q45+J46</f>
        <v>433</v>
      </c>
      <c r="R46" s="27" t="s">
        <v>17</v>
      </c>
      <c r="S46" s="6"/>
      <c r="T46" s="26">
        <f>T45+J45</f>
        <v>916</v>
      </c>
      <c r="U46" s="27" t="s">
        <v>17</v>
      </c>
      <c r="V46" s="37"/>
      <c r="W46" s="38"/>
    </row>
    <row r="47" spans="1:23" s="46" customFormat="1" ht="15.75" customHeight="1">
      <c r="A47" s="1"/>
      <c r="B47" s="47">
        <f>INT(T47/60)</f>
        <v>15</v>
      </c>
      <c r="C47" s="48" t="s">
        <v>14</v>
      </c>
      <c r="D47" s="49">
        <f>T47-B47*60</f>
        <v>18</v>
      </c>
      <c r="E47" s="50" t="s">
        <v>27</v>
      </c>
      <c r="F47" s="50"/>
      <c r="G47" s="50"/>
      <c r="H47" s="51" t="s">
        <v>63</v>
      </c>
      <c r="I47" s="52"/>
      <c r="J47" s="47">
        <v>4</v>
      </c>
      <c r="K47" s="49" t="s">
        <v>17</v>
      </c>
      <c r="L47" s="47">
        <f>INT(Q47/60)</f>
        <v>7</v>
      </c>
      <c r="M47" s="48" t="s">
        <v>14</v>
      </c>
      <c r="N47" s="49">
        <f>Q47-L47*60</f>
        <v>17</v>
      </c>
      <c r="O47" s="52"/>
      <c r="P47" s="53"/>
      <c r="Q47" s="26">
        <f>Q46+J47</f>
        <v>437</v>
      </c>
      <c r="R47" s="27" t="s">
        <v>17</v>
      </c>
      <c r="S47" s="6"/>
      <c r="T47" s="26">
        <f>T46+J46</f>
        <v>918</v>
      </c>
      <c r="U47" s="27" t="s">
        <v>17</v>
      </c>
      <c r="V47" s="36"/>
      <c r="W47" s="57"/>
    </row>
    <row r="48" spans="1:23" s="54" customFormat="1" ht="15.75" customHeight="1">
      <c r="A48" s="1"/>
      <c r="B48" s="40">
        <f>INT(T48/60)</f>
        <v>15</v>
      </c>
      <c r="C48" s="41" t="s">
        <v>14</v>
      </c>
      <c r="D48" s="42">
        <f>T48-B48*60</f>
        <v>22</v>
      </c>
      <c r="E48" s="60" t="s">
        <v>21</v>
      </c>
      <c r="F48" s="43"/>
      <c r="G48" s="43"/>
      <c r="H48" s="44"/>
      <c r="I48" s="35"/>
      <c r="J48" s="40">
        <v>2</v>
      </c>
      <c r="K48" s="42" t="s">
        <v>17</v>
      </c>
      <c r="L48" s="40">
        <f>INT(Q48/60)</f>
        <v>7</v>
      </c>
      <c r="M48" s="41" t="s">
        <v>14</v>
      </c>
      <c r="N48" s="42">
        <f>Q48-L48*60</f>
        <v>19</v>
      </c>
      <c r="O48" s="45"/>
      <c r="P48" s="53"/>
      <c r="Q48" s="26">
        <f>Q47+J48</f>
        <v>439</v>
      </c>
      <c r="R48" s="27" t="s">
        <v>17</v>
      </c>
      <c r="S48" s="6"/>
      <c r="T48" s="26">
        <f>T47+J47</f>
        <v>922</v>
      </c>
      <c r="U48" s="27" t="s">
        <v>17</v>
      </c>
      <c r="V48" s="53"/>
      <c r="W48" s="59"/>
    </row>
    <row r="49" spans="1:23" s="46" customFormat="1" ht="15.75" customHeight="1">
      <c r="A49" s="1"/>
      <c r="B49" s="64">
        <f>INT(T49/60)</f>
        <v>15</v>
      </c>
      <c r="C49" s="21" t="s">
        <v>14</v>
      </c>
      <c r="D49" s="65">
        <f>T49-B49*60</f>
        <v>24</v>
      </c>
      <c r="E49" s="50" t="s">
        <v>27</v>
      </c>
      <c r="F49" s="50"/>
      <c r="G49" s="50"/>
      <c r="H49" s="51" t="s">
        <v>64</v>
      </c>
      <c r="I49" s="52"/>
      <c r="J49" s="47">
        <v>3</v>
      </c>
      <c r="K49" s="49" t="s">
        <v>17</v>
      </c>
      <c r="L49" s="47">
        <f>INT(Q49/60)</f>
        <v>7</v>
      </c>
      <c r="M49" s="48" t="s">
        <v>14</v>
      </c>
      <c r="N49" s="49">
        <f>Q49-L49*60</f>
        <v>22</v>
      </c>
      <c r="O49" s="35"/>
      <c r="P49" s="37"/>
      <c r="Q49" s="26">
        <f>Q48+J49</f>
        <v>442</v>
      </c>
      <c r="R49" s="27" t="s">
        <v>17</v>
      </c>
      <c r="S49" s="6"/>
      <c r="T49" s="26">
        <f>T48+J48</f>
        <v>924</v>
      </c>
      <c r="U49" s="27" t="s">
        <v>17</v>
      </c>
      <c r="V49" s="36"/>
      <c r="W49" s="57"/>
    </row>
    <row r="50" spans="1:23" s="54" customFormat="1" ht="15.75" customHeight="1">
      <c r="A50" s="1"/>
      <c r="B50" s="40">
        <f>INT(T50/60)</f>
        <v>15</v>
      </c>
      <c r="C50" s="41" t="s">
        <v>14</v>
      </c>
      <c r="D50" s="42">
        <f>T50-B50*60</f>
        <v>27</v>
      </c>
      <c r="E50" s="60" t="s">
        <v>21</v>
      </c>
      <c r="F50" s="43"/>
      <c r="G50" s="43"/>
      <c r="H50" s="44"/>
      <c r="I50" s="52"/>
      <c r="J50" s="40">
        <v>2</v>
      </c>
      <c r="K50" s="42" t="s">
        <v>17</v>
      </c>
      <c r="L50" s="40">
        <f>INT(Q50/60)</f>
        <v>7</v>
      </c>
      <c r="M50" s="41" t="s">
        <v>14</v>
      </c>
      <c r="N50" s="42">
        <f>Q50-L50*60</f>
        <v>24</v>
      </c>
      <c r="O50" s="45"/>
      <c r="P50" s="53"/>
      <c r="Q50" s="26">
        <f>Q49+J50</f>
        <v>444</v>
      </c>
      <c r="R50" s="27" t="s">
        <v>17</v>
      </c>
      <c r="S50" s="6"/>
      <c r="T50" s="26">
        <f>T49+J49</f>
        <v>927</v>
      </c>
      <c r="U50" s="27" t="s">
        <v>17</v>
      </c>
      <c r="V50" s="53"/>
      <c r="W50" s="59"/>
    </row>
    <row r="51" spans="1:23" s="46" customFormat="1" ht="15.75" customHeight="1">
      <c r="A51" s="1"/>
      <c r="B51" s="29">
        <f>INT(T51/60)</f>
        <v>15</v>
      </c>
      <c r="C51" s="30" t="s">
        <v>14</v>
      </c>
      <c r="D51" s="31">
        <f>T51-B51*60</f>
        <v>29</v>
      </c>
      <c r="E51" s="32" t="s">
        <v>21</v>
      </c>
      <c r="F51" s="32"/>
      <c r="G51" s="32"/>
      <c r="H51" s="33" t="s">
        <v>65</v>
      </c>
      <c r="I51" s="35"/>
      <c r="J51" s="29">
        <v>10</v>
      </c>
      <c r="K51" s="31" t="s">
        <v>17</v>
      </c>
      <c r="L51" s="29">
        <f>INT(Q51/60)</f>
        <v>7</v>
      </c>
      <c r="M51" s="30" t="s">
        <v>14</v>
      </c>
      <c r="N51" s="31">
        <f>Q51-L51*60</f>
        <v>34</v>
      </c>
      <c r="O51" s="52"/>
      <c r="P51" s="53"/>
      <c r="Q51" s="26">
        <f>Q50+J51</f>
        <v>454</v>
      </c>
      <c r="R51" s="27" t="s">
        <v>17</v>
      </c>
      <c r="S51" s="6"/>
      <c r="T51" s="26">
        <f>T50+J50</f>
        <v>929</v>
      </c>
      <c r="U51" s="27" t="s">
        <v>17</v>
      </c>
      <c r="V51" s="36"/>
      <c r="W51" s="57"/>
    </row>
    <row r="52" spans="1:23" s="54" customFormat="1" ht="15.75" customHeight="1">
      <c r="A52" s="1" t="s">
        <v>66</v>
      </c>
      <c r="B52" s="40">
        <f>INT(T52/60)</f>
        <v>15</v>
      </c>
      <c r="C52" s="41" t="s">
        <v>14</v>
      </c>
      <c r="D52" s="42">
        <f>T52-B52*60</f>
        <v>39</v>
      </c>
      <c r="E52" s="60" t="s">
        <v>21</v>
      </c>
      <c r="F52" s="43"/>
      <c r="G52" s="43"/>
      <c r="H52" s="33"/>
      <c r="I52" s="45"/>
      <c r="J52" s="40">
        <v>5</v>
      </c>
      <c r="K52" s="42" t="s">
        <v>17</v>
      </c>
      <c r="L52" s="40">
        <f>INT(Q52/60)</f>
        <v>7</v>
      </c>
      <c r="M52" s="41" t="s">
        <v>14</v>
      </c>
      <c r="N52" s="42">
        <f>Q52-L52*60</f>
        <v>39</v>
      </c>
      <c r="O52" s="45"/>
      <c r="P52" s="37"/>
      <c r="Q52" s="26">
        <f>Q51+J52</f>
        <v>459</v>
      </c>
      <c r="R52" s="27" t="s">
        <v>17</v>
      </c>
      <c r="S52" s="6"/>
      <c r="T52" s="26">
        <f>T51+J51</f>
        <v>939</v>
      </c>
      <c r="U52" s="27" t="s">
        <v>17</v>
      </c>
      <c r="V52" s="53"/>
      <c r="W52" s="59"/>
    </row>
    <row r="53" spans="1:23" s="46" customFormat="1" ht="15.75" customHeight="1">
      <c r="A53" s="1"/>
      <c r="B53" s="47">
        <f>INT(T53/60)</f>
        <v>15</v>
      </c>
      <c r="C53" s="48" t="s">
        <v>14</v>
      </c>
      <c r="D53" s="49">
        <f>T53-B53*60</f>
        <v>44</v>
      </c>
      <c r="E53" s="50" t="s">
        <v>27</v>
      </c>
      <c r="F53" s="50"/>
      <c r="G53" s="50"/>
      <c r="H53" s="51" t="s">
        <v>67</v>
      </c>
      <c r="I53" s="52"/>
      <c r="J53" s="47">
        <v>3</v>
      </c>
      <c r="K53" s="49" t="s">
        <v>17</v>
      </c>
      <c r="L53" s="47">
        <f>INT(Q53/60)</f>
        <v>7</v>
      </c>
      <c r="M53" s="48" t="s">
        <v>14</v>
      </c>
      <c r="N53" s="49">
        <f>Q53-L53*60</f>
        <v>42</v>
      </c>
      <c r="O53" s="52"/>
      <c r="P53" s="53"/>
      <c r="Q53" s="26">
        <f>Q52+J53</f>
        <v>462</v>
      </c>
      <c r="R53" s="27" t="s">
        <v>17</v>
      </c>
      <c r="S53" s="6"/>
      <c r="T53" s="26">
        <f>T52+J52</f>
        <v>944</v>
      </c>
      <c r="U53" s="27" t="s">
        <v>17</v>
      </c>
      <c r="V53" s="36"/>
      <c r="W53" s="57"/>
    </row>
    <row r="54" spans="1:23" s="54" customFormat="1" ht="15.75" customHeight="1">
      <c r="A54" s="1"/>
      <c r="B54" s="40">
        <f>INT(T54/60)</f>
        <v>15</v>
      </c>
      <c r="C54" s="41" t="s">
        <v>14</v>
      </c>
      <c r="D54" s="42">
        <f>T54-B54*60</f>
        <v>47</v>
      </c>
      <c r="E54" s="60" t="s">
        <v>21</v>
      </c>
      <c r="F54" s="43"/>
      <c r="G54" s="43"/>
      <c r="H54" s="44"/>
      <c r="I54" s="52"/>
      <c r="J54" s="40">
        <v>2</v>
      </c>
      <c r="K54" s="42" t="s">
        <v>17</v>
      </c>
      <c r="L54" s="40">
        <f>INT(Q54/60)</f>
        <v>7</v>
      </c>
      <c r="M54" s="41" t="s">
        <v>14</v>
      </c>
      <c r="N54" s="42">
        <f>Q54-L54*60</f>
        <v>44</v>
      </c>
      <c r="O54" s="45"/>
      <c r="P54" s="53"/>
      <c r="Q54" s="26">
        <f>Q53+J54</f>
        <v>464</v>
      </c>
      <c r="R54" s="27" t="s">
        <v>17</v>
      </c>
      <c r="S54" s="6"/>
      <c r="T54" s="26">
        <f>T53+J53</f>
        <v>947</v>
      </c>
      <c r="U54" s="27" t="s">
        <v>17</v>
      </c>
      <c r="V54" s="53"/>
      <c r="W54" s="59"/>
    </row>
    <row r="55" spans="1:23" s="54" customFormat="1" ht="15.75" customHeight="1">
      <c r="A55" s="1"/>
      <c r="B55" s="47">
        <f>INT(T55/60)</f>
        <v>15</v>
      </c>
      <c r="C55" s="48" t="s">
        <v>14</v>
      </c>
      <c r="D55" s="49">
        <f>T55-B55*60</f>
        <v>49</v>
      </c>
      <c r="E55" s="50" t="s">
        <v>27</v>
      </c>
      <c r="F55" s="50"/>
      <c r="G55" s="50"/>
      <c r="H55" s="51" t="s">
        <v>68</v>
      </c>
      <c r="I55" s="52"/>
      <c r="J55" s="47">
        <v>6</v>
      </c>
      <c r="K55" s="49" t="s">
        <v>17</v>
      </c>
      <c r="L55" s="47">
        <f>INT(Q55/60)</f>
        <v>7</v>
      </c>
      <c r="M55" s="48" t="s">
        <v>14</v>
      </c>
      <c r="N55" s="49">
        <f>Q55-L55*60</f>
        <v>50</v>
      </c>
      <c r="O55" s="52"/>
      <c r="P55" s="53"/>
      <c r="Q55" s="26">
        <f>Q54+J55</f>
        <v>470</v>
      </c>
      <c r="R55" s="27" t="s">
        <v>17</v>
      </c>
      <c r="S55" s="6"/>
      <c r="T55" s="26">
        <f>T54+J54</f>
        <v>949</v>
      </c>
      <c r="U55" s="27" t="s">
        <v>17</v>
      </c>
      <c r="V55" s="53"/>
      <c r="W55" s="59"/>
    </row>
    <row r="56" spans="1:23" s="54" customFormat="1" ht="15.75" customHeight="1">
      <c r="A56" s="1"/>
      <c r="B56" s="40">
        <f>INT(T56/60)</f>
        <v>15</v>
      </c>
      <c r="C56" s="41" t="s">
        <v>14</v>
      </c>
      <c r="D56" s="42">
        <f>T56-B56*60</f>
        <v>55</v>
      </c>
      <c r="E56" s="43" t="s">
        <v>21</v>
      </c>
      <c r="F56" s="43"/>
      <c r="G56" s="43"/>
      <c r="H56" s="44"/>
      <c r="I56" s="52"/>
      <c r="J56" s="40">
        <v>2</v>
      </c>
      <c r="K56" s="42" t="s">
        <v>17</v>
      </c>
      <c r="L56" s="40">
        <f>INT(Q56/60)</f>
        <v>7</v>
      </c>
      <c r="M56" s="41" t="s">
        <v>14</v>
      </c>
      <c r="N56" s="42">
        <f>Q56-L56*60</f>
        <v>52</v>
      </c>
      <c r="O56" s="45"/>
      <c r="P56" s="53"/>
      <c r="Q56" s="26">
        <f>Q55+J56</f>
        <v>472</v>
      </c>
      <c r="R56" s="27" t="s">
        <v>17</v>
      </c>
      <c r="S56" s="6"/>
      <c r="T56" s="26">
        <f>T55+J55</f>
        <v>955</v>
      </c>
      <c r="U56" s="27" t="s">
        <v>17</v>
      </c>
      <c r="V56" s="53"/>
      <c r="W56" s="59"/>
    </row>
    <row r="57" spans="1:23" s="46" customFormat="1" ht="15.75" customHeight="1">
      <c r="A57" s="1"/>
      <c r="B57" s="47">
        <f>INT(T57/60)</f>
        <v>15</v>
      </c>
      <c r="C57" s="48" t="s">
        <v>14</v>
      </c>
      <c r="D57" s="49">
        <f>T57-B57*60</f>
        <v>57</v>
      </c>
      <c r="E57" s="50" t="s">
        <v>27</v>
      </c>
      <c r="F57" s="50"/>
      <c r="G57" s="50"/>
      <c r="H57" s="51" t="s">
        <v>69</v>
      </c>
      <c r="I57" s="52"/>
      <c r="J57" s="47">
        <v>20</v>
      </c>
      <c r="K57" s="49" t="s">
        <v>17</v>
      </c>
      <c r="L57" s="47">
        <f>INT(Q57/60)</f>
        <v>8</v>
      </c>
      <c r="M57" s="48" t="s">
        <v>14</v>
      </c>
      <c r="N57" s="49">
        <f>Q57-L57*60</f>
        <v>12</v>
      </c>
      <c r="O57" s="52"/>
      <c r="P57" s="53"/>
      <c r="Q57" s="26">
        <f>Q56+J57</f>
        <v>492</v>
      </c>
      <c r="R57" s="27" t="s">
        <v>17</v>
      </c>
      <c r="S57" s="6"/>
      <c r="T57" s="26">
        <f>T56+J56</f>
        <v>957</v>
      </c>
      <c r="U57" s="27" t="s">
        <v>17</v>
      </c>
      <c r="V57" s="36"/>
      <c r="W57" s="57"/>
    </row>
    <row r="58" spans="1:23" s="39" customFormat="1" ht="15.75" customHeight="1">
      <c r="A58" s="1"/>
      <c r="B58" s="40">
        <f>INT(T58/60)</f>
        <v>16</v>
      </c>
      <c r="C58" s="41" t="s">
        <v>14</v>
      </c>
      <c r="D58" s="42">
        <f>T58-B58*60</f>
        <v>17</v>
      </c>
      <c r="E58" s="60" t="s">
        <v>21</v>
      </c>
      <c r="F58" s="43"/>
      <c r="G58" s="43"/>
      <c r="H58" s="44"/>
      <c r="I58" s="52"/>
      <c r="J58" s="40">
        <v>2</v>
      </c>
      <c r="K58" s="42" t="s">
        <v>17</v>
      </c>
      <c r="L58" s="40">
        <f>INT(Q58/60)</f>
        <v>8</v>
      </c>
      <c r="M58" s="41" t="s">
        <v>14</v>
      </c>
      <c r="N58" s="42">
        <f>Q58-L58*60</f>
        <v>14</v>
      </c>
      <c r="O58" s="45"/>
      <c r="P58" s="53"/>
      <c r="Q58" s="26">
        <f>Q57+J58</f>
        <v>494</v>
      </c>
      <c r="R58" s="27" t="s">
        <v>17</v>
      </c>
      <c r="S58" s="6"/>
      <c r="T58" s="26">
        <f>T57+J57</f>
        <v>977</v>
      </c>
      <c r="U58" s="27" t="s">
        <v>17</v>
      </c>
      <c r="V58" s="37"/>
      <c r="W58" s="38"/>
    </row>
    <row r="59" spans="1:23" s="46" customFormat="1" ht="15.75" customHeight="1">
      <c r="A59" s="1"/>
      <c r="B59" s="47">
        <f>INT(T59/60)</f>
        <v>16</v>
      </c>
      <c r="C59" s="48" t="s">
        <v>14</v>
      </c>
      <c r="D59" s="49">
        <f>T59-B59*60</f>
        <v>19</v>
      </c>
      <c r="E59" s="50" t="s">
        <v>27</v>
      </c>
      <c r="F59" s="50"/>
      <c r="G59" s="50"/>
      <c r="H59" s="51" t="s">
        <v>70</v>
      </c>
      <c r="I59" s="52"/>
      <c r="J59" s="47">
        <v>8</v>
      </c>
      <c r="K59" s="49" t="s">
        <v>17</v>
      </c>
      <c r="L59" s="47">
        <f>INT(Q59/60)</f>
        <v>8</v>
      </c>
      <c r="M59" s="48" t="s">
        <v>14</v>
      </c>
      <c r="N59" s="49">
        <f>Q59-L59*60</f>
        <v>22</v>
      </c>
      <c r="O59" s="52"/>
      <c r="P59" s="53"/>
      <c r="Q59" s="26">
        <f>Q58+J59</f>
        <v>502</v>
      </c>
      <c r="R59" s="27" t="s">
        <v>17</v>
      </c>
      <c r="S59" s="6"/>
      <c r="T59" s="26">
        <f>T58+J58</f>
        <v>979</v>
      </c>
      <c r="U59" s="27" t="s">
        <v>17</v>
      </c>
      <c r="V59" s="36"/>
      <c r="W59" s="57"/>
    </row>
    <row r="60" spans="2:23" ht="15.75" customHeight="1">
      <c r="B60" s="40">
        <f>INT(T60/60)</f>
        <v>16</v>
      </c>
      <c r="C60" s="41" t="s">
        <v>14</v>
      </c>
      <c r="D60" s="42">
        <f>T60-B60*60</f>
        <v>27</v>
      </c>
      <c r="E60" s="60" t="s">
        <v>21</v>
      </c>
      <c r="F60" s="43"/>
      <c r="G60" s="43"/>
      <c r="H60" s="44" t="s">
        <v>71</v>
      </c>
      <c r="I60" s="23"/>
      <c r="J60" s="40">
        <v>8</v>
      </c>
      <c r="K60" s="42" t="s">
        <v>17</v>
      </c>
      <c r="L60" s="40">
        <f>INT(Q60/60)</f>
        <v>8</v>
      </c>
      <c r="M60" s="41" t="s">
        <v>14</v>
      </c>
      <c r="N60" s="42">
        <f>Q60-L60*60</f>
        <v>30</v>
      </c>
      <c r="O60" s="45"/>
      <c r="Q60" s="26">
        <f>Q59+J60</f>
        <v>510</v>
      </c>
      <c r="R60" s="27" t="s">
        <v>17</v>
      </c>
      <c r="T60" s="26">
        <f>T59+J59</f>
        <v>987</v>
      </c>
      <c r="U60" s="27" t="s">
        <v>17</v>
      </c>
      <c r="V60" s="66"/>
      <c r="W60" s="67"/>
    </row>
    <row r="61" spans="1:23" ht="15.75" customHeight="1">
      <c r="A61" s="1" t="s">
        <v>72</v>
      </c>
      <c r="B61" s="40">
        <f>INT(T61/60)</f>
        <v>16</v>
      </c>
      <c r="C61" s="41" t="s">
        <v>14</v>
      </c>
      <c r="D61" s="42">
        <f>T61-B61*60</f>
        <v>35</v>
      </c>
      <c r="E61" s="3" t="s">
        <v>73</v>
      </c>
      <c r="L61" s="39"/>
      <c r="M61" s="39"/>
      <c r="N61" s="39"/>
      <c r="O61" s="39"/>
      <c r="P61" s="46"/>
      <c r="Q61" s="8"/>
      <c r="R61" s="8"/>
      <c r="S61" s="8"/>
      <c r="T61" s="26">
        <f>T60+J60</f>
        <v>995</v>
      </c>
      <c r="U61" s="27" t="s">
        <v>17</v>
      </c>
      <c r="V61" s="66"/>
      <c r="W61" s="67"/>
    </row>
    <row r="62" spans="2:23" ht="13.5">
      <c r="B62" s="39"/>
      <c r="C62" s="39"/>
      <c r="D62" s="39"/>
      <c r="E62" s="46"/>
      <c r="F62" s="46"/>
      <c r="G62" s="46"/>
      <c r="H62" s="46"/>
      <c r="I62" s="46"/>
      <c r="J62" s="4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66"/>
      <c r="W62" s="67"/>
    </row>
    <row r="63" spans="2:23" ht="13.5">
      <c r="B63" s="68"/>
      <c r="C63" s="68"/>
      <c r="D63" s="68"/>
      <c r="L63" s="68"/>
      <c r="M63" s="68"/>
      <c r="N63" s="68"/>
      <c r="O63" s="68"/>
      <c r="P63" s="69"/>
      <c r="Q63" s="70"/>
      <c r="R63" s="70"/>
      <c r="S63" s="70"/>
      <c r="T63" s="70"/>
      <c r="U63" s="70"/>
      <c r="V63" s="66"/>
      <c r="W63" s="67"/>
    </row>
    <row r="64" spans="2:21" ht="13.5">
      <c r="B64" s="71"/>
      <c r="C64" s="72"/>
      <c r="D64" s="73"/>
      <c r="L64" s="71"/>
      <c r="M64" s="72"/>
      <c r="N64" s="73"/>
      <c r="O64" s="73"/>
      <c r="P64" s="74"/>
      <c r="Q64" s="75"/>
      <c r="R64" s="76"/>
      <c r="S64" s="75"/>
      <c r="T64" s="75"/>
      <c r="U64" s="76"/>
    </row>
    <row r="65" spans="2:21" ht="13.5">
      <c r="B65" s="77"/>
      <c r="C65" s="78"/>
      <c r="D65" s="79"/>
      <c r="L65" s="77"/>
      <c r="M65" s="78"/>
      <c r="N65" s="79"/>
      <c r="O65" s="79"/>
      <c r="P65" s="80"/>
      <c r="Q65" s="75"/>
      <c r="R65" s="76"/>
      <c r="S65" s="75"/>
      <c r="T65" s="75"/>
      <c r="U65" s="76"/>
    </row>
    <row r="66" spans="2:21" ht="13.5">
      <c r="B66" s="81"/>
      <c r="C66" s="82"/>
      <c r="D66" s="83"/>
      <c r="E66" s="82"/>
      <c r="F66" s="82"/>
      <c r="G66" s="82"/>
      <c r="H66" s="84"/>
      <c r="I66" s="82"/>
      <c r="J66" s="81"/>
      <c r="K66" s="68"/>
      <c r="L66" s="81"/>
      <c r="M66" s="82"/>
      <c r="N66" s="83"/>
      <c r="O66" s="83"/>
      <c r="P66" s="85"/>
      <c r="Q66" s="75"/>
      <c r="R66" s="76"/>
      <c r="S66" s="75"/>
      <c r="T66" s="75"/>
      <c r="U66" s="76"/>
    </row>
    <row r="67" spans="2:21" ht="13.5">
      <c r="B67" s="81"/>
      <c r="C67" s="82"/>
      <c r="D67" s="83"/>
      <c r="E67" s="82"/>
      <c r="F67" s="82"/>
      <c r="G67" s="82"/>
      <c r="H67" s="84"/>
      <c r="I67" s="82"/>
      <c r="J67" s="81"/>
      <c r="K67" s="79"/>
      <c r="L67" s="81"/>
      <c r="M67" s="82"/>
      <c r="N67" s="83"/>
      <c r="O67" s="83"/>
      <c r="P67" s="82"/>
      <c r="Q67" s="18"/>
      <c r="R67" s="86"/>
      <c r="S67" s="18"/>
      <c r="T67" s="18"/>
      <c r="U67" s="86"/>
    </row>
    <row r="68" spans="8:10" ht="13.5">
      <c r="H68" s="39"/>
      <c r="I68" s="39"/>
      <c r="J68" s="39"/>
    </row>
    <row r="69" spans="8:10" ht="13.5">
      <c r="H69" s="87"/>
      <c r="I69" s="73"/>
      <c r="J69" s="77"/>
    </row>
    <row r="70" spans="6:7" ht="13.5">
      <c r="F70" s="46"/>
      <c r="G70" s="46"/>
    </row>
    <row r="71" spans="12:14" ht="13.5">
      <c r="L71" s="81"/>
      <c r="M71" s="82"/>
      <c r="N71" s="83"/>
    </row>
    <row r="72" spans="12:14" ht="13.5">
      <c r="L72" s="81"/>
      <c r="M72" s="82"/>
      <c r="N72" s="83"/>
    </row>
    <row r="73" spans="11:14" ht="13.5">
      <c r="K73" s="46"/>
      <c r="L73" s="81"/>
      <c r="M73" s="82"/>
      <c r="N73" s="83"/>
    </row>
    <row r="74" spans="12:14" ht="13.5">
      <c r="L74" s="81"/>
      <c r="M74" s="82"/>
      <c r="N74" s="83"/>
    </row>
    <row r="75" spans="9:14" ht="13.5">
      <c r="I75" s="46"/>
      <c r="J75" s="46"/>
      <c r="L75" s="81"/>
      <c r="M75" s="82"/>
      <c r="N75" s="83"/>
    </row>
    <row r="76" spans="8:14" ht="13.5">
      <c r="H76" s="46"/>
      <c r="L76" s="81"/>
      <c r="M76" s="82"/>
      <c r="N76" s="83"/>
    </row>
    <row r="77" spans="12:14" ht="13.5">
      <c r="L77" s="81"/>
      <c r="M77" s="82"/>
      <c r="N77" s="83"/>
    </row>
    <row r="78" spans="12:14" ht="13.5">
      <c r="L78" s="81"/>
      <c r="M78" s="82"/>
      <c r="N78" s="83"/>
    </row>
    <row r="79" spans="12:14" ht="13.5">
      <c r="L79" s="81"/>
      <c r="M79" s="82"/>
      <c r="N79" s="83"/>
    </row>
    <row r="80" spans="12:14" ht="13.5">
      <c r="L80" s="81"/>
      <c r="M80" s="82"/>
      <c r="N80" s="83"/>
    </row>
    <row r="81" spans="12:14" ht="13.5">
      <c r="L81" s="81"/>
      <c r="M81" s="82"/>
      <c r="N81" s="83"/>
    </row>
    <row r="82" spans="12:14" ht="13.5">
      <c r="L82" s="81"/>
      <c r="M82" s="82"/>
      <c r="N82" s="83"/>
    </row>
    <row r="83" spans="12:14" ht="13.5">
      <c r="L83" s="81"/>
      <c r="M83" s="82"/>
      <c r="N83" s="83"/>
    </row>
    <row r="84" spans="12:14" ht="13.5">
      <c r="L84" s="81"/>
      <c r="M84" s="82"/>
      <c r="N84" s="83"/>
    </row>
    <row r="85" spans="12:14" ht="13.5">
      <c r="L85" s="81"/>
      <c r="M85" s="82"/>
      <c r="N85" s="83"/>
    </row>
    <row r="86" spans="12:14" ht="13.5">
      <c r="L86" s="81"/>
      <c r="M86" s="82"/>
      <c r="N86" s="83"/>
    </row>
    <row r="87" spans="12:14" ht="13.5">
      <c r="L87" s="81"/>
      <c r="M87" s="82"/>
      <c r="N87" s="83"/>
    </row>
    <row r="88" spans="12:14" ht="13.5">
      <c r="L88" s="81"/>
      <c r="M88" s="82"/>
      <c r="N88" s="83"/>
    </row>
    <row r="89" spans="12:14" ht="13.5">
      <c r="L89" s="81"/>
      <c r="M89" s="82"/>
      <c r="N89" s="83"/>
    </row>
    <row r="90" spans="12:14" ht="13.5">
      <c r="L90" s="81"/>
      <c r="M90" s="82"/>
      <c r="N90" s="83"/>
    </row>
    <row r="91" spans="12:14" ht="13.5">
      <c r="L91" s="81"/>
      <c r="M91" s="82"/>
      <c r="N91" s="83"/>
    </row>
    <row r="92" spans="12:14" ht="13.5">
      <c r="L92" s="81"/>
      <c r="M92" s="82"/>
      <c r="N92" s="83"/>
    </row>
    <row r="93" spans="12:14" ht="13.5">
      <c r="L93" s="81"/>
      <c r="M93" s="82"/>
      <c r="N93" s="83"/>
    </row>
    <row r="94" spans="12:14" ht="13.5">
      <c r="L94" s="81"/>
      <c r="M94" s="82"/>
      <c r="N94" s="83"/>
    </row>
    <row r="95" spans="12:14" ht="13.5">
      <c r="L95" s="81"/>
      <c r="M95" s="82"/>
      <c r="N95" s="83"/>
    </row>
    <row r="96" spans="12:14" ht="13.5">
      <c r="L96" s="81"/>
      <c r="M96" s="82"/>
      <c r="N96" s="83"/>
    </row>
    <row r="97" spans="12:14" ht="13.5">
      <c r="L97" s="81"/>
      <c r="M97" s="82"/>
      <c r="N97" s="83"/>
    </row>
    <row r="98" spans="12:14" ht="13.5">
      <c r="L98" s="81"/>
      <c r="M98" s="82"/>
      <c r="N98" s="83"/>
    </row>
    <row r="99" spans="12:14" ht="13.5">
      <c r="L99" s="81"/>
      <c r="M99" s="82"/>
      <c r="N99" s="83"/>
    </row>
    <row r="100" spans="12:14" ht="13.5">
      <c r="L100" s="81"/>
      <c r="M100" s="82"/>
      <c r="N100" s="83"/>
    </row>
    <row r="101" spans="12:14" ht="13.5">
      <c r="L101" s="81"/>
      <c r="M101" s="82"/>
      <c r="N101" s="83"/>
    </row>
    <row r="102" spans="12:14" ht="13.5">
      <c r="L102" s="81"/>
      <c r="M102" s="82"/>
      <c r="N102" s="83"/>
    </row>
    <row r="103" spans="12:14" ht="13.5">
      <c r="L103" s="81"/>
      <c r="M103" s="82"/>
      <c r="N103" s="83"/>
    </row>
    <row r="104" spans="12:14" ht="13.5">
      <c r="L104" s="81"/>
      <c r="M104" s="82"/>
      <c r="N104" s="83"/>
    </row>
    <row r="105" spans="12:14" ht="13.5">
      <c r="L105" s="81"/>
      <c r="M105" s="82"/>
      <c r="N105" s="83"/>
    </row>
    <row r="106" spans="12:14" ht="13.5">
      <c r="L106" s="81"/>
      <c r="M106" s="82"/>
      <c r="N106" s="83"/>
    </row>
    <row r="107" spans="12:14" ht="13.5">
      <c r="L107" s="81"/>
      <c r="M107" s="82"/>
      <c r="N107" s="83"/>
    </row>
    <row r="108" spans="12:14" ht="13.5">
      <c r="L108" s="81"/>
      <c r="M108" s="82"/>
      <c r="N108" s="83"/>
    </row>
    <row r="109" spans="12:14" ht="13.5">
      <c r="L109" s="81"/>
      <c r="M109" s="82"/>
      <c r="N109" s="83"/>
    </row>
    <row r="110" spans="12:14" ht="13.5">
      <c r="L110" s="81"/>
      <c r="M110" s="82"/>
      <c r="N110" s="83"/>
    </row>
    <row r="111" spans="12:14" ht="13.5">
      <c r="L111" s="81"/>
      <c r="M111" s="82"/>
      <c r="N111" s="83"/>
    </row>
    <row r="112" spans="12:14" ht="13.5">
      <c r="L112" s="81"/>
      <c r="M112" s="82"/>
      <c r="N112" s="83"/>
    </row>
    <row r="113" spans="12:14" ht="13.5">
      <c r="L113" s="81"/>
      <c r="M113" s="82"/>
      <c r="N113" s="83"/>
    </row>
    <row r="114" spans="12:14" ht="13.5">
      <c r="L114" s="81"/>
      <c r="M114" s="82"/>
      <c r="N114" s="83"/>
    </row>
    <row r="115" spans="12:14" ht="13.5">
      <c r="L115" s="81"/>
      <c r="M115" s="82"/>
      <c r="N115" s="83"/>
    </row>
  </sheetData>
  <mergeCells count="6">
    <mergeCell ref="B1:O1"/>
    <mergeCell ref="B2:D2"/>
    <mergeCell ref="J2:K2"/>
    <mergeCell ref="L2:N2"/>
    <mergeCell ref="Q2:R2"/>
    <mergeCell ref="T2:U2"/>
  </mergeCells>
  <printOptions/>
  <pageMargins left="0.39375" right="0.39375" top="0.39375" bottom="0.39375" header="0.5118055555555555" footer="0.31527777777777777"/>
  <pageSetup horizontalDpi="300" verticalDpi="300" orientation="landscape" paperSize="9"/>
  <headerFooter alignWithMargins="0">
    <oddFooter>&amp;C&amp;"Calibri,Normal"&amp;11Page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tabSelected="1" workbookViewId="0" topLeftCell="A10">
      <selection activeCell="H28" sqref="H28"/>
    </sheetView>
  </sheetViews>
  <sheetFormatPr defaultColWidth="11.421875" defaultRowHeight="12.75"/>
  <cols>
    <col min="1" max="1" width="10.7109375" style="88" customWidth="1"/>
    <col min="2" max="2" width="3.8515625" style="88" customWidth="1"/>
    <col min="3" max="3" width="1.7109375" style="88" customWidth="1"/>
    <col min="4" max="4" width="3.8515625" style="88" customWidth="1"/>
    <col min="5" max="5" width="4.8515625" style="88" customWidth="1"/>
    <col min="6" max="7" width="12.7109375" style="88" customWidth="1"/>
    <col min="8" max="8" width="25.00390625" style="88" customWidth="1"/>
    <col min="9" max="9" width="65.00390625" style="88" customWidth="1"/>
    <col min="10" max="11" width="4.8515625" style="88" customWidth="1"/>
    <col min="12" max="12" width="3.8515625" style="88" customWidth="1"/>
    <col min="13" max="13" width="1.7109375" style="88" customWidth="1"/>
    <col min="14" max="14" width="3.8515625" style="88" customWidth="1"/>
    <col min="15" max="15" width="29.7109375" style="88" customWidth="1"/>
    <col min="16" max="16" width="4.7109375" style="88" customWidth="1"/>
    <col min="17" max="18" width="5.8515625" style="88" customWidth="1"/>
    <col min="19" max="19" width="10.8515625" style="88" customWidth="1"/>
    <col min="20" max="21" width="5.8515625" style="88" customWidth="1"/>
    <col min="22" max="22" width="4.8515625" style="88" customWidth="1"/>
    <col min="23" max="23" width="40.28125" style="88" customWidth="1"/>
    <col min="24" max="25" width="4.00390625" style="88" customWidth="1"/>
    <col min="26" max="16384" width="10.7109375" style="88" customWidth="1"/>
  </cols>
  <sheetData>
    <row r="1" spans="1:23" ht="45" customHeight="1">
      <c r="A1" s="89"/>
      <c r="B1" s="10" t="s">
        <v>74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9"/>
      <c r="Q1" s="90"/>
      <c r="R1" s="91"/>
      <c r="S1" s="90"/>
      <c r="T1" s="90"/>
      <c r="U1" s="91"/>
      <c r="V1" s="89"/>
      <c r="W1" s="90"/>
    </row>
    <row r="2" spans="1:23" ht="13.5">
      <c r="A2" s="92" t="s">
        <v>1</v>
      </c>
      <c r="B2" s="12" t="s">
        <v>2</v>
      </c>
      <c r="C2" s="12"/>
      <c r="D2" s="12"/>
      <c r="E2" s="13" t="s">
        <v>3</v>
      </c>
      <c r="F2" s="13" t="s">
        <v>4</v>
      </c>
      <c r="G2" s="13" t="s">
        <v>5</v>
      </c>
      <c r="H2" s="14" t="s">
        <v>6</v>
      </c>
      <c r="I2" s="13" t="s">
        <v>7</v>
      </c>
      <c r="J2" s="13" t="s">
        <v>8</v>
      </c>
      <c r="K2" s="13"/>
      <c r="L2" s="15" t="s">
        <v>9</v>
      </c>
      <c r="M2" s="15"/>
      <c r="N2" s="15"/>
      <c r="O2" s="16" t="s">
        <v>10</v>
      </c>
      <c r="P2" s="89"/>
      <c r="Q2" s="93" t="s">
        <v>11</v>
      </c>
      <c r="R2" s="93"/>
      <c r="S2" s="94"/>
      <c r="T2" s="95" t="s">
        <v>12</v>
      </c>
      <c r="U2" s="95"/>
      <c r="V2" s="89"/>
      <c r="W2" s="90"/>
    </row>
    <row r="3" spans="1:23" ht="6" customHeight="1">
      <c r="A3" s="89"/>
      <c r="B3" s="90"/>
      <c r="C3" s="89"/>
      <c r="D3" s="91"/>
      <c r="E3" s="89"/>
      <c r="F3" s="89"/>
      <c r="G3" s="89"/>
      <c r="H3" s="96"/>
      <c r="I3" s="89"/>
      <c r="J3" s="90"/>
      <c r="K3" s="91"/>
      <c r="L3" s="90"/>
      <c r="M3" s="89"/>
      <c r="N3" s="91"/>
      <c r="O3" s="91"/>
      <c r="P3" s="89"/>
      <c r="Q3" s="90"/>
      <c r="R3" s="91"/>
      <c r="S3" s="90"/>
      <c r="T3" s="90"/>
      <c r="U3" s="91"/>
      <c r="V3" s="89"/>
      <c r="W3" s="90"/>
    </row>
    <row r="4" spans="1:25" ht="15" customHeight="1">
      <c r="A4" s="89" t="s">
        <v>13</v>
      </c>
      <c r="B4" s="64">
        <v>8</v>
      </c>
      <c r="C4" s="21" t="s">
        <v>14</v>
      </c>
      <c r="D4" s="65" t="str">
        <f>"05"</f>
        <v>05</v>
      </c>
      <c r="E4" s="23" t="s">
        <v>3</v>
      </c>
      <c r="F4" s="23" t="s">
        <v>75</v>
      </c>
      <c r="G4" s="23" t="s">
        <v>76</v>
      </c>
      <c r="H4" s="97" t="s">
        <v>77</v>
      </c>
      <c r="I4" s="98" t="s">
        <v>78</v>
      </c>
      <c r="J4" s="64">
        <v>55</v>
      </c>
      <c r="K4" s="65" t="s">
        <v>17</v>
      </c>
      <c r="L4" s="64">
        <f>INT(Q4/60)</f>
        <v>0</v>
      </c>
      <c r="M4" s="21" t="s">
        <v>14</v>
      </c>
      <c r="N4" s="65">
        <f>Q4</f>
        <v>55</v>
      </c>
      <c r="O4" s="98"/>
      <c r="P4" s="89"/>
      <c r="Q4" s="99">
        <f>J4</f>
        <v>55</v>
      </c>
      <c r="R4" s="100" t="s">
        <v>17</v>
      </c>
      <c r="S4" s="90" t="s">
        <v>18</v>
      </c>
      <c r="T4" s="99">
        <f>(8*60+5)</f>
        <v>485</v>
      </c>
      <c r="U4" s="100" t="s">
        <v>17</v>
      </c>
      <c r="V4" s="89"/>
      <c r="W4" s="90" t="s">
        <v>19</v>
      </c>
      <c r="X4" s="101">
        <f>8*60+30</f>
        <v>510</v>
      </c>
      <c r="Y4" s="88" t="s">
        <v>17</v>
      </c>
    </row>
    <row r="5" spans="1:23" ht="15" customHeight="1">
      <c r="A5" s="89" t="s">
        <v>20</v>
      </c>
      <c r="B5" s="64">
        <f>INT(T5/60)</f>
        <v>9</v>
      </c>
      <c r="C5" s="21" t="s">
        <v>14</v>
      </c>
      <c r="D5" s="65">
        <f>T5-B5*60</f>
        <v>0</v>
      </c>
      <c r="E5" s="23" t="s">
        <v>21</v>
      </c>
      <c r="F5" s="23" t="s">
        <v>75</v>
      </c>
      <c r="G5" s="23" t="s">
        <v>79</v>
      </c>
      <c r="H5" s="102"/>
      <c r="I5" s="103" t="s">
        <v>80</v>
      </c>
      <c r="J5" s="64">
        <v>2</v>
      </c>
      <c r="K5" s="65" t="s">
        <v>17</v>
      </c>
      <c r="L5" s="64">
        <f>INT(Q5/60)</f>
        <v>0</v>
      </c>
      <c r="M5" s="21" t="s">
        <v>14</v>
      </c>
      <c r="N5" s="65">
        <f>Q5-L5*60</f>
        <v>57</v>
      </c>
      <c r="O5" s="98" t="s">
        <v>81</v>
      </c>
      <c r="P5" s="89"/>
      <c r="Q5" s="99">
        <f>Q4+J5</f>
        <v>57</v>
      </c>
      <c r="R5" s="100" t="s">
        <v>17</v>
      </c>
      <c r="S5" s="90"/>
      <c r="T5" s="99">
        <f>T4+J4</f>
        <v>540</v>
      </c>
      <c r="U5" s="100" t="s">
        <v>17</v>
      </c>
      <c r="V5" s="89"/>
      <c r="W5" s="90"/>
    </row>
    <row r="6" spans="1:23" ht="15" customHeight="1">
      <c r="A6" s="89"/>
      <c r="B6" s="64">
        <f>INT(T6/60)</f>
        <v>9</v>
      </c>
      <c r="C6" s="21" t="s">
        <v>14</v>
      </c>
      <c r="D6" s="65">
        <f>T6-B6*60</f>
        <v>2</v>
      </c>
      <c r="E6" s="23" t="s">
        <v>27</v>
      </c>
      <c r="F6" s="23" t="s">
        <v>75</v>
      </c>
      <c r="G6" s="23" t="s">
        <v>79</v>
      </c>
      <c r="H6" s="102" t="s">
        <v>82</v>
      </c>
      <c r="I6" s="103"/>
      <c r="J6" s="64">
        <v>6</v>
      </c>
      <c r="K6" s="65" t="s">
        <v>17</v>
      </c>
      <c r="L6" s="64">
        <f>INT(Q6/60)</f>
        <v>1</v>
      </c>
      <c r="M6" s="21" t="s">
        <v>14</v>
      </c>
      <c r="N6" s="104">
        <f>Q6-L6*60</f>
        <v>3</v>
      </c>
      <c r="O6" s="98"/>
      <c r="P6" s="89"/>
      <c r="Q6" s="99">
        <f>Q5+J6</f>
        <v>63</v>
      </c>
      <c r="R6" s="100" t="s">
        <v>17</v>
      </c>
      <c r="S6" s="90"/>
      <c r="T6" s="99">
        <f>T5+J5</f>
        <v>542</v>
      </c>
      <c r="U6" s="100" t="s">
        <v>17</v>
      </c>
      <c r="V6" s="89"/>
      <c r="W6" s="90"/>
    </row>
    <row r="7" spans="1:23" ht="15" customHeight="1">
      <c r="A7" s="89"/>
      <c r="B7" s="64">
        <f>INT(T7/60)</f>
        <v>9</v>
      </c>
      <c r="C7" s="21" t="s">
        <v>14</v>
      </c>
      <c r="D7" s="65">
        <f>T7-B7*60</f>
        <v>8</v>
      </c>
      <c r="E7" s="23" t="s">
        <v>21</v>
      </c>
      <c r="F7" s="23" t="s">
        <v>75</v>
      </c>
      <c r="G7" s="23" t="s">
        <v>79</v>
      </c>
      <c r="H7" s="102"/>
      <c r="I7" s="103" t="s">
        <v>83</v>
      </c>
      <c r="J7" s="64">
        <v>2</v>
      </c>
      <c r="K7" s="65" t="s">
        <v>17</v>
      </c>
      <c r="L7" s="64">
        <f>INT(Q7/60)</f>
        <v>1</v>
      </c>
      <c r="M7" s="21" t="s">
        <v>14</v>
      </c>
      <c r="N7" s="104">
        <f>Q6-L6*60</f>
        <v>3</v>
      </c>
      <c r="O7" s="98"/>
      <c r="P7" s="89"/>
      <c r="Q7" s="99">
        <f>Q6+J7</f>
        <v>65</v>
      </c>
      <c r="R7" s="100" t="s">
        <v>17</v>
      </c>
      <c r="S7" s="90"/>
      <c r="T7" s="99">
        <f>T6+J6</f>
        <v>548</v>
      </c>
      <c r="U7" s="100" t="s">
        <v>17</v>
      </c>
      <c r="V7" s="89"/>
      <c r="W7" s="90"/>
    </row>
    <row r="8" spans="1:23" ht="15" customHeight="1">
      <c r="A8" s="89"/>
      <c r="B8" s="64">
        <f>INT(T8/60)</f>
        <v>9</v>
      </c>
      <c r="C8" s="21" t="s">
        <v>14</v>
      </c>
      <c r="D8" s="65">
        <f>T8-B8*60</f>
        <v>10</v>
      </c>
      <c r="E8" s="23" t="s">
        <v>27</v>
      </c>
      <c r="F8" s="23" t="s">
        <v>75</v>
      </c>
      <c r="G8" s="23" t="s">
        <v>79</v>
      </c>
      <c r="H8" s="102" t="s">
        <v>84</v>
      </c>
      <c r="I8" s="103"/>
      <c r="J8" s="64">
        <v>4</v>
      </c>
      <c r="K8" s="65" t="s">
        <v>17</v>
      </c>
      <c r="L8" s="64">
        <f>INT(Q8/60)</f>
        <v>1</v>
      </c>
      <c r="M8" s="21" t="s">
        <v>14</v>
      </c>
      <c r="N8" s="104">
        <f>Q7-L7*60</f>
        <v>5</v>
      </c>
      <c r="O8" s="98"/>
      <c r="P8" s="89"/>
      <c r="Q8" s="99">
        <f>Q7+J8</f>
        <v>69</v>
      </c>
      <c r="R8" s="100" t="s">
        <v>17</v>
      </c>
      <c r="S8" s="90"/>
      <c r="T8" s="99">
        <f>T7+J7</f>
        <v>550</v>
      </c>
      <c r="U8" s="100" t="s">
        <v>17</v>
      </c>
      <c r="V8" s="89"/>
      <c r="W8" s="90"/>
    </row>
    <row r="9" spans="1:25" ht="15" customHeight="1">
      <c r="A9" s="89"/>
      <c r="B9" s="64">
        <f>INT(T9/60)</f>
        <v>9</v>
      </c>
      <c r="C9" s="21" t="s">
        <v>14</v>
      </c>
      <c r="D9" s="65">
        <f>T9-B9*60</f>
        <v>14</v>
      </c>
      <c r="E9" s="23" t="s">
        <v>21</v>
      </c>
      <c r="F9" s="23" t="s">
        <v>75</v>
      </c>
      <c r="G9" s="23" t="s">
        <v>85</v>
      </c>
      <c r="H9" s="97"/>
      <c r="I9" s="98"/>
      <c r="J9" s="64">
        <v>1</v>
      </c>
      <c r="K9" s="65" t="s">
        <v>17</v>
      </c>
      <c r="L9" s="64">
        <f>INT(Q9/60)</f>
        <v>1</v>
      </c>
      <c r="M9" s="21" t="s">
        <v>14</v>
      </c>
      <c r="N9" s="65">
        <f>Q9-L9*60</f>
        <v>10</v>
      </c>
      <c r="O9" s="98"/>
      <c r="P9" s="89"/>
      <c r="Q9" s="99">
        <f>Q8+J9</f>
        <v>70</v>
      </c>
      <c r="R9" s="100" t="s">
        <v>17</v>
      </c>
      <c r="S9" s="90"/>
      <c r="T9" s="99">
        <f>T8+J8</f>
        <v>554</v>
      </c>
      <c r="U9" s="100" t="s">
        <v>17</v>
      </c>
      <c r="W9" s="90" t="s">
        <v>26</v>
      </c>
      <c r="X9" s="88">
        <f>SUM(J4,J5,J10,J12,J14,J16,J18,J20,J22,J26,J28,J30,J32,J34,J36,J41,J47,J49,J51,J53,J55,J57,J59,J61,J63,J65,J67,J69,J71)</f>
        <v>369</v>
      </c>
      <c r="Y9" s="88" t="s">
        <v>17</v>
      </c>
    </row>
    <row r="10" spans="1:23" ht="15" customHeight="1">
      <c r="A10" s="89"/>
      <c r="B10" s="64">
        <f>INT(T10/60)</f>
        <v>9</v>
      </c>
      <c r="C10" s="21" t="s">
        <v>14</v>
      </c>
      <c r="D10" s="65">
        <f>T10-B10*60</f>
        <v>15</v>
      </c>
      <c r="E10" s="23" t="s">
        <v>27</v>
      </c>
      <c r="F10" s="23" t="s">
        <v>75</v>
      </c>
      <c r="G10" s="23" t="s">
        <v>85</v>
      </c>
      <c r="H10" s="97" t="s">
        <v>28</v>
      </c>
      <c r="I10" s="98" t="s">
        <v>86</v>
      </c>
      <c r="J10" s="64">
        <v>9</v>
      </c>
      <c r="K10" s="65" t="s">
        <v>17</v>
      </c>
      <c r="L10" s="64">
        <f>INT(Q10/60)</f>
        <v>1</v>
      </c>
      <c r="M10" s="21" t="s">
        <v>14</v>
      </c>
      <c r="N10" s="65">
        <f>Q10-L10*60</f>
        <v>19</v>
      </c>
      <c r="O10" s="98"/>
      <c r="P10" s="89"/>
      <c r="Q10" s="99">
        <f>Q9+J10</f>
        <v>79</v>
      </c>
      <c r="R10" s="100" t="s">
        <v>17</v>
      </c>
      <c r="S10" s="90"/>
      <c r="T10" s="99">
        <f>T9+J9</f>
        <v>555</v>
      </c>
      <c r="U10" s="100" t="s">
        <v>17</v>
      </c>
      <c r="W10" s="96"/>
    </row>
    <row r="11" spans="1:23" ht="15" customHeight="1">
      <c r="A11" s="89"/>
      <c r="B11" s="64">
        <f>INT(T11/60)</f>
        <v>9</v>
      </c>
      <c r="C11" s="21" t="s">
        <v>14</v>
      </c>
      <c r="D11" s="65">
        <f>T11-B11*60</f>
        <v>24</v>
      </c>
      <c r="E11" s="23" t="s">
        <v>21</v>
      </c>
      <c r="F11" s="23" t="s">
        <v>75</v>
      </c>
      <c r="G11" s="23" t="s">
        <v>85</v>
      </c>
      <c r="H11" s="97"/>
      <c r="I11" s="98"/>
      <c r="J11" s="64">
        <v>3</v>
      </c>
      <c r="K11" s="65" t="s">
        <v>17</v>
      </c>
      <c r="L11" s="64">
        <f>INT(Q11/60)</f>
        <v>1</v>
      </c>
      <c r="M11" s="21" t="s">
        <v>14</v>
      </c>
      <c r="N11" s="65">
        <f>Q11-L11*60</f>
        <v>22</v>
      </c>
      <c r="O11" s="98"/>
      <c r="P11" s="89"/>
      <c r="Q11" s="99">
        <f>Q10+J11</f>
        <v>82</v>
      </c>
      <c r="R11" s="100" t="s">
        <v>17</v>
      </c>
      <c r="S11" s="90"/>
      <c r="T11" s="99">
        <f>T10+J10</f>
        <v>564</v>
      </c>
      <c r="U11" s="100" t="s">
        <v>17</v>
      </c>
      <c r="W11" s="96"/>
    </row>
    <row r="12" spans="1:25" ht="15" customHeight="1">
      <c r="A12" s="89"/>
      <c r="B12" s="64">
        <f>INT(T12/60)</f>
        <v>9</v>
      </c>
      <c r="C12" s="21" t="s">
        <v>14</v>
      </c>
      <c r="D12" s="65">
        <f>T12-B12*60</f>
        <v>27</v>
      </c>
      <c r="E12" s="23" t="s">
        <v>27</v>
      </c>
      <c r="F12" s="23" t="s">
        <v>75</v>
      </c>
      <c r="G12" s="23" t="s">
        <v>85</v>
      </c>
      <c r="H12" s="102" t="s">
        <v>87</v>
      </c>
      <c r="I12" s="98" t="s">
        <v>88</v>
      </c>
      <c r="J12" s="64">
        <v>16</v>
      </c>
      <c r="K12" s="65" t="s">
        <v>17</v>
      </c>
      <c r="L12" s="64">
        <f>INT(Q12/60)</f>
        <v>1</v>
      </c>
      <c r="M12" s="21" t="s">
        <v>14</v>
      </c>
      <c r="N12" s="65">
        <f>Q12-L12*60</f>
        <v>38</v>
      </c>
      <c r="O12" s="98"/>
      <c r="P12" s="89"/>
      <c r="Q12" s="99">
        <f>Q11+J12</f>
        <v>98</v>
      </c>
      <c r="R12" s="100" t="s">
        <v>17</v>
      </c>
      <c r="S12" s="90"/>
      <c r="T12" s="99">
        <f>T11+J11</f>
        <v>567</v>
      </c>
      <c r="U12" s="100" t="s">
        <v>17</v>
      </c>
      <c r="V12" s="89"/>
      <c r="W12" s="90" t="s">
        <v>89</v>
      </c>
      <c r="X12" s="88">
        <f>X9+SUM(J9,J11,J17,J19,J21,J25,J27,J29,J31,J33,J35,J37,J46,J48,J54,J56,J58,J60,J62,J64,J66,J68,J70)</f>
        <v>434</v>
      </c>
      <c r="Y12" s="88" t="s">
        <v>17</v>
      </c>
    </row>
    <row r="13" spans="1:22" ht="15" customHeight="1">
      <c r="A13" s="89"/>
      <c r="B13" s="64">
        <f>INT(T13/60)</f>
        <v>9</v>
      </c>
      <c r="C13" s="21" t="s">
        <v>14</v>
      </c>
      <c r="D13" s="65">
        <f>T13-B13*60</f>
        <v>43</v>
      </c>
      <c r="E13" s="23" t="s">
        <v>21</v>
      </c>
      <c r="F13" s="23" t="s">
        <v>75</v>
      </c>
      <c r="G13" s="23" t="s">
        <v>85</v>
      </c>
      <c r="H13" s="105"/>
      <c r="I13" s="98"/>
      <c r="J13" s="64">
        <v>1</v>
      </c>
      <c r="K13" s="65" t="s">
        <v>17</v>
      </c>
      <c r="L13" s="64">
        <f>INT(Q13/60)</f>
        <v>1</v>
      </c>
      <c r="M13" s="21" t="s">
        <v>14</v>
      </c>
      <c r="N13" s="65">
        <f>Q13-L13*60</f>
        <v>39</v>
      </c>
      <c r="O13" s="98" t="s">
        <v>31</v>
      </c>
      <c r="P13" s="89"/>
      <c r="Q13" s="99">
        <f>Q12+J13</f>
        <v>99</v>
      </c>
      <c r="R13" s="100" t="s">
        <v>17</v>
      </c>
      <c r="S13" s="90"/>
      <c r="T13" s="99">
        <f>T12+J12</f>
        <v>583</v>
      </c>
      <c r="U13" s="100" t="s">
        <v>17</v>
      </c>
      <c r="V13" s="89"/>
    </row>
    <row r="14" spans="1:25" ht="15" customHeight="1">
      <c r="A14" s="89" t="s">
        <v>32</v>
      </c>
      <c r="B14" s="64">
        <f>INT(T14/60)</f>
        <v>9</v>
      </c>
      <c r="C14" s="21" t="s">
        <v>14</v>
      </c>
      <c r="D14" s="65">
        <f>T14-B14*60</f>
        <v>44</v>
      </c>
      <c r="E14" s="23" t="s">
        <v>27</v>
      </c>
      <c r="F14" s="23" t="s">
        <v>75</v>
      </c>
      <c r="G14" s="23" t="s">
        <v>85</v>
      </c>
      <c r="H14" s="97" t="s">
        <v>33</v>
      </c>
      <c r="I14" s="98" t="s">
        <v>90</v>
      </c>
      <c r="J14" s="64">
        <v>8</v>
      </c>
      <c r="K14" s="65" t="s">
        <v>17</v>
      </c>
      <c r="L14" s="64">
        <f>INT(Q14/60)</f>
        <v>1</v>
      </c>
      <c r="M14" s="21" t="s">
        <v>14</v>
      </c>
      <c r="N14" s="65">
        <f>Q14-L14*60</f>
        <v>47</v>
      </c>
      <c r="O14" s="98" t="s">
        <v>31</v>
      </c>
      <c r="P14" s="89"/>
      <c r="Q14" s="99">
        <f>Q13+J14</f>
        <v>107</v>
      </c>
      <c r="R14" s="100" t="s">
        <v>17</v>
      </c>
      <c r="S14" s="90"/>
      <c r="T14" s="99">
        <f>T13+J13</f>
        <v>584</v>
      </c>
      <c r="U14" s="100" t="s">
        <v>17</v>
      </c>
      <c r="V14" s="89"/>
      <c r="W14" s="90" t="s">
        <v>34</v>
      </c>
      <c r="X14" s="88">
        <f>SUM(J13,J15)</f>
        <v>9</v>
      </c>
      <c r="Y14" s="88" t="s">
        <v>17</v>
      </c>
    </row>
    <row r="15" spans="1:25" ht="15" customHeight="1">
      <c r="A15" s="89"/>
      <c r="B15" s="64">
        <f>INT(T15/60)</f>
        <v>9</v>
      </c>
      <c r="C15" s="21" t="s">
        <v>14</v>
      </c>
      <c r="D15" s="65">
        <f>T15-B15*60</f>
        <v>52</v>
      </c>
      <c r="E15" s="23" t="s">
        <v>21</v>
      </c>
      <c r="F15" s="23" t="s">
        <v>75</v>
      </c>
      <c r="G15" s="23" t="s">
        <v>85</v>
      </c>
      <c r="H15" s="97" t="s">
        <v>91</v>
      </c>
      <c r="I15" s="98" t="s">
        <v>92</v>
      </c>
      <c r="J15" s="64">
        <v>8</v>
      </c>
      <c r="K15" s="65" t="s">
        <v>17</v>
      </c>
      <c r="L15" s="64">
        <f>INT(Q15/60)</f>
        <v>1</v>
      </c>
      <c r="M15" s="21" t="s">
        <v>14</v>
      </c>
      <c r="N15" s="65">
        <f>Q15-L15*60</f>
        <v>55</v>
      </c>
      <c r="O15" s="98" t="s">
        <v>31</v>
      </c>
      <c r="P15" s="89"/>
      <c r="Q15" s="99">
        <f>Q14+J15</f>
        <v>115</v>
      </c>
      <c r="R15" s="100" t="s">
        <v>17</v>
      </c>
      <c r="S15" s="90"/>
      <c r="T15" s="99">
        <f>T14+J14</f>
        <v>592</v>
      </c>
      <c r="U15" s="100" t="s">
        <v>17</v>
      </c>
      <c r="V15" s="89"/>
      <c r="W15" s="90" t="s">
        <v>35</v>
      </c>
      <c r="X15" s="88">
        <f>SUM(J50,J52)</f>
        <v>16</v>
      </c>
      <c r="Y15" s="88" t="s">
        <v>17</v>
      </c>
    </row>
    <row r="16" spans="1:22" ht="15" customHeight="1">
      <c r="A16" s="89" t="s">
        <v>36</v>
      </c>
      <c r="B16" s="64">
        <f>INT(T16/60)</f>
        <v>10</v>
      </c>
      <c r="C16" s="21" t="s">
        <v>14</v>
      </c>
      <c r="D16" s="65">
        <f>T16-B16*60</f>
        <v>0</v>
      </c>
      <c r="E16" s="23" t="s">
        <v>27</v>
      </c>
      <c r="F16" s="23" t="s">
        <v>75</v>
      </c>
      <c r="G16" s="23" t="s">
        <v>93</v>
      </c>
      <c r="H16" s="97" t="s">
        <v>37</v>
      </c>
      <c r="I16" s="98" t="s">
        <v>94</v>
      </c>
      <c r="J16" s="64">
        <v>27</v>
      </c>
      <c r="K16" s="65" t="s">
        <v>17</v>
      </c>
      <c r="L16" s="64">
        <f>INT(Q16/60)</f>
        <v>2</v>
      </c>
      <c r="M16" s="21" t="s">
        <v>14</v>
      </c>
      <c r="N16" s="65">
        <f>Q16-L16*60</f>
        <v>22</v>
      </c>
      <c r="O16" s="98"/>
      <c r="P16" s="89"/>
      <c r="Q16" s="99">
        <f>Q15+J16</f>
        <v>142</v>
      </c>
      <c r="R16" s="100" t="s">
        <v>17</v>
      </c>
      <c r="S16" s="90"/>
      <c r="T16" s="99">
        <f>T15+J15</f>
        <v>600</v>
      </c>
      <c r="U16" s="100" t="s">
        <v>17</v>
      </c>
      <c r="V16" s="89"/>
    </row>
    <row r="17" spans="1:25" ht="15" customHeight="1">
      <c r="A17" s="89"/>
      <c r="B17" s="64">
        <f>INT(T17/60)</f>
        <v>10</v>
      </c>
      <c r="C17" s="21" t="s">
        <v>14</v>
      </c>
      <c r="D17" s="65">
        <f>T17-B17*60</f>
        <v>27</v>
      </c>
      <c r="E17" s="23" t="s">
        <v>21</v>
      </c>
      <c r="F17" s="23" t="s">
        <v>95</v>
      </c>
      <c r="G17" s="23" t="s">
        <v>93</v>
      </c>
      <c r="H17" s="97"/>
      <c r="I17" s="98"/>
      <c r="J17" s="64">
        <v>4</v>
      </c>
      <c r="K17" s="65" t="s">
        <v>17</v>
      </c>
      <c r="L17" s="64">
        <f>INT(Q17/60)</f>
        <v>2</v>
      </c>
      <c r="M17" s="21" t="s">
        <v>14</v>
      </c>
      <c r="N17" s="65">
        <f>Q17-L17*60</f>
        <v>26</v>
      </c>
      <c r="O17" s="98"/>
      <c r="P17" s="89"/>
      <c r="Q17" s="99">
        <f>Q16+J17</f>
        <v>146</v>
      </c>
      <c r="R17" s="100" t="s">
        <v>17</v>
      </c>
      <c r="S17" s="90"/>
      <c r="T17" s="99">
        <f>T16+J16</f>
        <v>627</v>
      </c>
      <c r="U17" s="100" t="s">
        <v>17</v>
      </c>
      <c r="V17" s="89"/>
      <c r="W17" s="90" t="s">
        <v>96</v>
      </c>
      <c r="X17" s="88">
        <f>X4-X12-X14-X15</f>
        <v>51</v>
      </c>
      <c r="Y17" s="88" t="s">
        <v>17</v>
      </c>
    </row>
    <row r="18" spans="1:23" ht="15" customHeight="1">
      <c r="A18" s="89"/>
      <c r="B18" s="64">
        <f>INT(T18/60)</f>
        <v>10</v>
      </c>
      <c r="C18" s="21" t="s">
        <v>14</v>
      </c>
      <c r="D18" s="65">
        <f>T18-B18*60</f>
        <v>31</v>
      </c>
      <c r="E18" s="23" t="s">
        <v>27</v>
      </c>
      <c r="F18" s="23" t="s">
        <v>95</v>
      </c>
      <c r="G18" s="23" t="s">
        <v>93</v>
      </c>
      <c r="H18" s="97" t="s">
        <v>39</v>
      </c>
      <c r="I18" s="98" t="s">
        <v>97</v>
      </c>
      <c r="J18" s="64">
        <v>12</v>
      </c>
      <c r="K18" s="65" t="s">
        <v>17</v>
      </c>
      <c r="L18" s="64">
        <f>INT(Q18/60)</f>
        <v>2</v>
      </c>
      <c r="M18" s="21" t="s">
        <v>14</v>
      </c>
      <c r="N18" s="65">
        <f>Q18-L18*60</f>
        <v>38</v>
      </c>
      <c r="O18" s="98"/>
      <c r="P18" s="89"/>
      <c r="Q18" s="99">
        <f>Q17+J18</f>
        <v>158</v>
      </c>
      <c r="R18" s="100" t="s">
        <v>17</v>
      </c>
      <c r="S18" s="90"/>
      <c r="T18" s="99">
        <f>T17+J17</f>
        <v>631</v>
      </c>
      <c r="U18" s="100" t="s">
        <v>17</v>
      </c>
      <c r="V18" s="89"/>
      <c r="W18" s="96"/>
    </row>
    <row r="19" spans="1:23" ht="15" customHeight="1">
      <c r="A19" s="89"/>
      <c r="B19" s="64">
        <f>INT(T19/60)</f>
        <v>10</v>
      </c>
      <c r="C19" s="21" t="s">
        <v>14</v>
      </c>
      <c r="D19" s="65">
        <f>T19-B19*60</f>
        <v>43</v>
      </c>
      <c r="E19" s="23" t="s">
        <v>21</v>
      </c>
      <c r="F19" s="23" t="s">
        <v>95</v>
      </c>
      <c r="G19" s="23" t="s">
        <v>93</v>
      </c>
      <c r="H19" s="97" t="s">
        <v>98</v>
      </c>
      <c r="I19" s="98"/>
      <c r="J19" s="64">
        <v>3</v>
      </c>
      <c r="K19" s="65" t="s">
        <v>17</v>
      </c>
      <c r="L19" s="64">
        <f>INT(Q19/60)</f>
        <v>2</v>
      </c>
      <c r="M19" s="21" t="s">
        <v>14</v>
      </c>
      <c r="N19" s="65">
        <f>Q19-L19*60</f>
        <v>41</v>
      </c>
      <c r="O19" s="98"/>
      <c r="P19" s="89"/>
      <c r="Q19" s="99">
        <f>Q18+J19</f>
        <v>161</v>
      </c>
      <c r="R19" s="100" t="s">
        <v>17</v>
      </c>
      <c r="S19" s="90"/>
      <c r="T19" s="99">
        <f>T18+J18</f>
        <v>643</v>
      </c>
      <c r="U19" s="100" t="s">
        <v>17</v>
      </c>
      <c r="V19" s="89"/>
      <c r="W19" s="90"/>
    </row>
    <row r="20" spans="1:22" ht="15" customHeight="1">
      <c r="A20" s="89"/>
      <c r="B20" s="64">
        <f>INT(T20/60)</f>
        <v>10</v>
      </c>
      <c r="C20" s="21" t="s">
        <v>14</v>
      </c>
      <c r="D20" s="65">
        <f>T20-B20*60</f>
        <v>46</v>
      </c>
      <c r="E20" s="23" t="s">
        <v>27</v>
      </c>
      <c r="F20" s="23" t="s">
        <v>95</v>
      </c>
      <c r="G20" s="23" t="s">
        <v>93</v>
      </c>
      <c r="H20" s="97" t="s">
        <v>40</v>
      </c>
      <c r="I20" s="98" t="s">
        <v>99</v>
      </c>
      <c r="J20" s="64">
        <v>11</v>
      </c>
      <c r="K20" s="65" t="s">
        <v>17</v>
      </c>
      <c r="L20" s="64">
        <f>INT(Q20/60)</f>
        <v>2</v>
      </c>
      <c r="M20" s="21" t="s">
        <v>14</v>
      </c>
      <c r="N20" s="65">
        <f>Q20-L20*60</f>
        <v>52</v>
      </c>
      <c r="O20" s="98"/>
      <c r="P20" s="89"/>
      <c r="Q20" s="99">
        <f>Q19+J20</f>
        <v>172</v>
      </c>
      <c r="R20" s="100" t="s">
        <v>17</v>
      </c>
      <c r="S20" s="90"/>
      <c r="T20" s="99">
        <f>T19+J19</f>
        <v>646</v>
      </c>
      <c r="U20" s="100" t="s">
        <v>17</v>
      </c>
      <c r="V20" s="89"/>
    </row>
    <row r="21" spans="1:22" ht="15" customHeight="1">
      <c r="A21" s="89"/>
      <c r="B21" s="64">
        <f>INT(T21/60)</f>
        <v>10</v>
      </c>
      <c r="C21" s="21" t="s">
        <v>14</v>
      </c>
      <c r="D21" s="65">
        <f>T21-B21*60</f>
        <v>57</v>
      </c>
      <c r="E21" s="23" t="s">
        <v>21</v>
      </c>
      <c r="F21" s="23" t="s">
        <v>95</v>
      </c>
      <c r="G21" s="23" t="s">
        <v>93</v>
      </c>
      <c r="H21" s="97" t="s">
        <v>100</v>
      </c>
      <c r="I21" s="98" t="s">
        <v>101</v>
      </c>
      <c r="J21" s="64">
        <v>5</v>
      </c>
      <c r="K21" s="65" t="s">
        <v>17</v>
      </c>
      <c r="L21" s="64">
        <f>INT(Q21/60)</f>
        <v>2</v>
      </c>
      <c r="M21" s="21" t="s">
        <v>14</v>
      </c>
      <c r="N21" s="65">
        <f>Q21-L21*60</f>
        <v>57</v>
      </c>
      <c r="O21" s="98"/>
      <c r="P21" s="89"/>
      <c r="Q21" s="99">
        <f>Q20+J21</f>
        <v>177</v>
      </c>
      <c r="R21" s="100" t="s">
        <v>17</v>
      </c>
      <c r="S21" s="90"/>
      <c r="T21" s="99">
        <f>T20+J20</f>
        <v>657</v>
      </c>
      <c r="U21" s="100" t="s">
        <v>17</v>
      </c>
      <c r="V21" s="89"/>
    </row>
    <row r="22" spans="1:23" ht="15" customHeight="1">
      <c r="A22" s="89" t="s">
        <v>41</v>
      </c>
      <c r="B22" s="64">
        <f>INT(T22/60)</f>
        <v>11</v>
      </c>
      <c r="C22" s="21" t="s">
        <v>14</v>
      </c>
      <c r="D22" s="65">
        <f>T22-B22*60</f>
        <v>2</v>
      </c>
      <c r="E22" s="23" t="s">
        <v>21</v>
      </c>
      <c r="F22" s="23" t="s">
        <v>95</v>
      </c>
      <c r="G22" s="23" t="s">
        <v>93</v>
      </c>
      <c r="H22" s="97" t="s">
        <v>102</v>
      </c>
      <c r="I22" s="98" t="s">
        <v>103</v>
      </c>
      <c r="J22" s="64">
        <v>8</v>
      </c>
      <c r="K22" s="65" t="s">
        <v>17</v>
      </c>
      <c r="L22" s="64">
        <f>INT(Q22/60)</f>
        <v>3</v>
      </c>
      <c r="M22" s="21" t="s">
        <v>14</v>
      </c>
      <c r="N22" s="65">
        <f>Q22-L22*60</f>
        <v>5</v>
      </c>
      <c r="O22" s="98"/>
      <c r="P22" s="89"/>
      <c r="Q22" s="99">
        <f>Q21+J22</f>
        <v>185</v>
      </c>
      <c r="R22" s="100" t="s">
        <v>17</v>
      </c>
      <c r="S22" s="90"/>
      <c r="T22" s="99">
        <f>T21+J21</f>
        <v>662</v>
      </c>
      <c r="U22" s="100" t="s">
        <v>17</v>
      </c>
      <c r="V22" s="89"/>
      <c r="W22" s="90"/>
    </row>
    <row r="23" spans="1:23" ht="15" customHeight="1">
      <c r="A23" s="89"/>
      <c r="B23" s="64">
        <f>INT(T23/60)</f>
        <v>11</v>
      </c>
      <c r="C23" s="21" t="s">
        <v>14</v>
      </c>
      <c r="D23" s="65">
        <f>T23-B23*60</f>
        <v>10</v>
      </c>
      <c r="E23" s="23" t="s">
        <v>21</v>
      </c>
      <c r="F23" s="23" t="s">
        <v>95</v>
      </c>
      <c r="G23" s="23" t="s">
        <v>93</v>
      </c>
      <c r="H23" s="97"/>
      <c r="I23" s="98"/>
      <c r="J23" s="64">
        <v>1</v>
      </c>
      <c r="K23" s="65" t="s">
        <v>17</v>
      </c>
      <c r="L23" s="64">
        <f>INT(Q23/60)</f>
        <v>3</v>
      </c>
      <c r="M23" s="21" t="s">
        <v>14</v>
      </c>
      <c r="N23" s="65">
        <f>Q23-L23*60</f>
        <v>6</v>
      </c>
      <c r="O23" s="98"/>
      <c r="P23" s="89"/>
      <c r="Q23" s="99">
        <f>Q22+J23</f>
        <v>186</v>
      </c>
      <c r="R23" s="100" t="s">
        <v>17</v>
      </c>
      <c r="S23" s="90"/>
      <c r="T23" s="99">
        <f>T22+J22</f>
        <v>670</v>
      </c>
      <c r="U23" s="100" t="s">
        <v>17</v>
      </c>
      <c r="V23" s="89"/>
      <c r="W23" s="90"/>
    </row>
    <row r="24" spans="1:23" ht="15" customHeight="1">
      <c r="A24" s="89"/>
      <c r="B24" s="64">
        <f>INT(T24/60)</f>
        <v>11</v>
      </c>
      <c r="C24" s="21" t="s">
        <v>14</v>
      </c>
      <c r="D24" s="65">
        <f>T24-B24*60</f>
        <v>11</v>
      </c>
      <c r="E24" s="23"/>
      <c r="F24" s="23" t="s">
        <v>95</v>
      </c>
      <c r="G24" s="23" t="s">
        <v>93</v>
      </c>
      <c r="H24" s="97" t="s">
        <v>104</v>
      </c>
      <c r="I24" s="98" t="s">
        <v>105</v>
      </c>
      <c r="J24" s="64">
        <v>9</v>
      </c>
      <c r="K24" s="65" t="s">
        <v>17</v>
      </c>
      <c r="L24" s="64">
        <f>INT(Q24/60)</f>
        <v>3</v>
      </c>
      <c r="M24" s="21" t="s">
        <v>14</v>
      </c>
      <c r="N24" s="65">
        <f>Q24-L24*60</f>
        <v>15</v>
      </c>
      <c r="O24" s="98"/>
      <c r="P24" s="89"/>
      <c r="Q24" s="99">
        <f>Q23+J24</f>
        <v>195</v>
      </c>
      <c r="R24" s="100" t="s">
        <v>17</v>
      </c>
      <c r="S24" s="90"/>
      <c r="T24" s="99">
        <f>T23+J23</f>
        <v>671</v>
      </c>
      <c r="U24" s="100" t="s">
        <v>17</v>
      </c>
      <c r="V24" s="89"/>
      <c r="W24" s="90"/>
    </row>
    <row r="25" spans="1:23" ht="15" customHeight="1">
      <c r="A25" s="89"/>
      <c r="B25" s="64">
        <f>INT(T25/60)</f>
        <v>11</v>
      </c>
      <c r="C25" s="21" t="s">
        <v>14</v>
      </c>
      <c r="D25" s="65">
        <f>T25-B25*60</f>
        <v>20</v>
      </c>
      <c r="E25" s="23" t="s">
        <v>21</v>
      </c>
      <c r="F25" s="23" t="s">
        <v>95</v>
      </c>
      <c r="G25" s="23" t="s">
        <v>93</v>
      </c>
      <c r="H25" s="97" t="s">
        <v>106</v>
      </c>
      <c r="I25" s="98" t="s">
        <v>107</v>
      </c>
      <c r="J25" s="64">
        <v>3</v>
      </c>
      <c r="K25" s="65" t="s">
        <v>17</v>
      </c>
      <c r="L25" s="64">
        <f>INT(Q25/60)</f>
        <v>3</v>
      </c>
      <c r="M25" s="21" t="s">
        <v>14</v>
      </c>
      <c r="N25" s="65">
        <f>Q25-L25*60</f>
        <v>18</v>
      </c>
      <c r="O25" s="98"/>
      <c r="P25" s="89"/>
      <c r="Q25" s="99">
        <f>Q24+J25</f>
        <v>198</v>
      </c>
      <c r="R25" s="100" t="s">
        <v>17</v>
      </c>
      <c r="S25" s="90"/>
      <c r="T25" s="99">
        <f>T24+J24</f>
        <v>680</v>
      </c>
      <c r="U25" s="100" t="s">
        <v>17</v>
      </c>
      <c r="V25" s="89"/>
      <c r="W25" s="90"/>
    </row>
    <row r="26" spans="1:23" ht="15" customHeight="1">
      <c r="A26" s="89"/>
      <c r="B26" s="64">
        <f>INT(T26/60)</f>
        <v>11</v>
      </c>
      <c r="C26" s="21" t="s">
        <v>14</v>
      </c>
      <c r="D26" s="65">
        <f>T26-B26*60</f>
        <v>23</v>
      </c>
      <c r="E26" s="23" t="s">
        <v>27</v>
      </c>
      <c r="F26" s="23" t="s">
        <v>95</v>
      </c>
      <c r="G26" s="23" t="s">
        <v>93</v>
      </c>
      <c r="H26" s="97" t="s">
        <v>43</v>
      </c>
      <c r="I26" s="98" t="s">
        <v>108</v>
      </c>
      <c r="J26" s="64">
        <v>4</v>
      </c>
      <c r="K26" s="65" t="s">
        <v>17</v>
      </c>
      <c r="L26" s="64">
        <f>INT(Q26/60)</f>
        <v>3</v>
      </c>
      <c r="M26" s="21" t="s">
        <v>14</v>
      </c>
      <c r="N26" s="65">
        <f>Q26-L26*60</f>
        <v>22</v>
      </c>
      <c r="O26" s="98"/>
      <c r="P26" s="89"/>
      <c r="Q26" s="99">
        <f>Q25+J26</f>
        <v>202</v>
      </c>
      <c r="R26" s="100" t="s">
        <v>17</v>
      </c>
      <c r="S26" s="90"/>
      <c r="T26" s="99">
        <f>T25+J25</f>
        <v>683</v>
      </c>
      <c r="U26" s="100" t="s">
        <v>17</v>
      </c>
      <c r="V26" s="89"/>
      <c r="W26" s="90"/>
    </row>
    <row r="27" spans="1:23" ht="15" customHeight="1">
      <c r="A27" s="89"/>
      <c r="B27" s="64">
        <f>INT(T27/60)</f>
        <v>11</v>
      </c>
      <c r="C27" s="21" t="s">
        <v>14</v>
      </c>
      <c r="D27" s="65">
        <f>T27-B27*60</f>
        <v>27</v>
      </c>
      <c r="E27" s="106" t="s">
        <v>21</v>
      </c>
      <c r="F27" s="23" t="s">
        <v>95</v>
      </c>
      <c r="G27" s="23" t="s">
        <v>93</v>
      </c>
      <c r="H27" s="97" t="s">
        <v>109</v>
      </c>
      <c r="I27" s="98" t="s">
        <v>110</v>
      </c>
      <c r="J27" s="64">
        <v>5</v>
      </c>
      <c r="K27" s="65" t="s">
        <v>17</v>
      </c>
      <c r="L27" s="64">
        <f>INT(Q27/60)</f>
        <v>3</v>
      </c>
      <c r="M27" s="21" t="s">
        <v>14</v>
      </c>
      <c r="N27" s="65">
        <f>Q27-L27*60</f>
        <v>27</v>
      </c>
      <c r="O27" s="98"/>
      <c r="P27" s="89"/>
      <c r="Q27" s="99">
        <f>Q26+J27</f>
        <v>207</v>
      </c>
      <c r="R27" s="100" t="s">
        <v>17</v>
      </c>
      <c r="S27" s="90"/>
      <c r="T27" s="99">
        <f>T26+J26</f>
        <v>687</v>
      </c>
      <c r="U27" s="100" t="s">
        <v>17</v>
      </c>
      <c r="V27" s="89"/>
      <c r="W27" s="96"/>
    </row>
    <row r="28" spans="1:23" ht="15" customHeight="1">
      <c r="A28" s="89"/>
      <c r="B28" s="64">
        <f>INT(T28/60)</f>
        <v>11</v>
      </c>
      <c r="C28" s="21" t="s">
        <v>14</v>
      </c>
      <c r="D28" s="65">
        <f>T28-B28*60</f>
        <v>32</v>
      </c>
      <c r="E28" s="23" t="s">
        <v>21</v>
      </c>
      <c r="F28" s="23" t="s">
        <v>95</v>
      </c>
      <c r="G28" s="23" t="s">
        <v>111</v>
      </c>
      <c r="H28" s="97"/>
      <c r="I28" s="98" t="s">
        <v>112</v>
      </c>
      <c r="J28" s="64">
        <v>30</v>
      </c>
      <c r="K28" s="65" t="s">
        <v>17</v>
      </c>
      <c r="L28" s="64">
        <f>INT(Q28/60)</f>
        <v>3</v>
      </c>
      <c r="M28" s="21" t="s">
        <v>14</v>
      </c>
      <c r="N28" s="65">
        <f>Q28-L28*60</f>
        <v>57</v>
      </c>
      <c r="O28" s="98"/>
      <c r="P28" s="89"/>
      <c r="Q28" s="99">
        <f>Q27+J28</f>
        <v>237</v>
      </c>
      <c r="R28" s="100" t="s">
        <v>17</v>
      </c>
      <c r="S28" s="90"/>
      <c r="T28" s="99">
        <f>T27+J27</f>
        <v>692</v>
      </c>
      <c r="U28" s="100" t="s">
        <v>17</v>
      </c>
      <c r="V28" s="89"/>
      <c r="W28" s="96"/>
    </row>
    <row r="29" spans="1:23" ht="15" customHeight="1">
      <c r="A29" s="89" t="s">
        <v>45</v>
      </c>
      <c r="B29" s="64">
        <f>INT(T29/60)</f>
        <v>12</v>
      </c>
      <c r="C29" s="21" t="s">
        <v>14</v>
      </c>
      <c r="D29" s="65">
        <f>T29-B29*60</f>
        <v>2</v>
      </c>
      <c r="E29" s="23" t="s">
        <v>21</v>
      </c>
      <c r="F29" s="23" t="s">
        <v>113</v>
      </c>
      <c r="G29" s="23" t="s">
        <v>111</v>
      </c>
      <c r="H29" s="97" t="s">
        <v>114</v>
      </c>
      <c r="I29" s="98" t="s">
        <v>115</v>
      </c>
      <c r="J29" s="64">
        <v>4</v>
      </c>
      <c r="K29" s="65" t="s">
        <v>17</v>
      </c>
      <c r="L29" s="64">
        <f>INT(Q29/60)</f>
        <v>4</v>
      </c>
      <c r="M29" s="21" t="s">
        <v>14</v>
      </c>
      <c r="N29" s="65">
        <f>Q29-L29*60</f>
        <v>1</v>
      </c>
      <c r="O29" s="98" t="s">
        <v>46</v>
      </c>
      <c r="P29" s="89"/>
      <c r="Q29" s="99">
        <f>Q28+J29</f>
        <v>241</v>
      </c>
      <c r="R29" s="100" t="s">
        <v>17</v>
      </c>
      <c r="S29" s="90"/>
      <c r="T29" s="99">
        <f>T28+J28</f>
        <v>722</v>
      </c>
      <c r="U29" s="100" t="s">
        <v>17</v>
      </c>
      <c r="V29" s="89"/>
      <c r="W29" s="90"/>
    </row>
    <row r="30" spans="1:23" ht="15" customHeight="1">
      <c r="A30" s="89"/>
      <c r="B30" s="64">
        <f>INT(T30/60)</f>
        <v>12</v>
      </c>
      <c r="C30" s="21" t="s">
        <v>14</v>
      </c>
      <c r="D30" s="65">
        <f>T30-B30*60</f>
        <v>6</v>
      </c>
      <c r="E30" s="23" t="s">
        <v>27</v>
      </c>
      <c r="F30" s="23" t="s">
        <v>113</v>
      </c>
      <c r="G30" s="23" t="s">
        <v>111</v>
      </c>
      <c r="H30" s="97" t="s">
        <v>60</v>
      </c>
      <c r="I30" s="98" t="s">
        <v>116</v>
      </c>
      <c r="J30" s="64">
        <v>13</v>
      </c>
      <c r="K30" s="65" t="s">
        <v>17</v>
      </c>
      <c r="L30" s="64">
        <f>INT(Q30/60)</f>
        <v>4</v>
      </c>
      <c r="M30" s="21" t="s">
        <v>14</v>
      </c>
      <c r="N30" s="65">
        <f>Q30-L30*60</f>
        <v>14</v>
      </c>
      <c r="O30" s="98" t="s">
        <v>48</v>
      </c>
      <c r="P30" s="89"/>
      <c r="Q30" s="99">
        <f>Q29+J30</f>
        <v>254</v>
      </c>
      <c r="R30" s="100" t="s">
        <v>17</v>
      </c>
      <c r="S30" s="90"/>
      <c r="T30" s="99">
        <f>T29+J29</f>
        <v>726</v>
      </c>
      <c r="U30" s="100" t="s">
        <v>17</v>
      </c>
      <c r="V30" s="89"/>
      <c r="W30" s="90"/>
    </row>
    <row r="31" spans="1:23" ht="15" customHeight="1">
      <c r="A31" s="89"/>
      <c r="B31" s="64">
        <f>INT(T31/60)</f>
        <v>12</v>
      </c>
      <c r="C31" s="21" t="s">
        <v>14</v>
      </c>
      <c r="D31" s="65">
        <f>T31-B31*60</f>
        <v>19</v>
      </c>
      <c r="E31" s="23" t="s">
        <v>21</v>
      </c>
      <c r="F31" s="23" t="s">
        <v>113</v>
      </c>
      <c r="G31" s="23" t="s">
        <v>111</v>
      </c>
      <c r="H31" s="64"/>
      <c r="I31" s="98"/>
      <c r="J31" s="64">
        <v>2</v>
      </c>
      <c r="K31" s="65" t="s">
        <v>17</v>
      </c>
      <c r="L31" s="64">
        <f>INT(Q31/60)</f>
        <v>4</v>
      </c>
      <c r="M31" s="21" t="s">
        <v>14</v>
      </c>
      <c r="N31" s="65">
        <f>Q31-L31*60</f>
        <v>16</v>
      </c>
      <c r="O31" s="98" t="s">
        <v>48</v>
      </c>
      <c r="P31" s="89"/>
      <c r="Q31" s="99">
        <f>Q30+J31</f>
        <v>256</v>
      </c>
      <c r="R31" s="100" t="s">
        <v>17</v>
      </c>
      <c r="S31" s="90"/>
      <c r="T31" s="99">
        <f>T30+J30</f>
        <v>739</v>
      </c>
      <c r="U31" s="100" t="s">
        <v>17</v>
      </c>
      <c r="V31" s="89"/>
      <c r="W31" s="90"/>
    </row>
    <row r="32" spans="1:23" ht="15" customHeight="1">
      <c r="A32" s="89"/>
      <c r="B32" s="64">
        <f>INT(T32/60)</f>
        <v>12</v>
      </c>
      <c r="C32" s="21" t="s">
        <v>14</v>
      </c>
      <c r="D32" s="65">
        <f>T32-B32*60</f>
        <v>21</v>
      </c>
      <c r="E32" s="23" t="s">
        <v>27</v>
      </c>
      <c r="F32" s="23" t="s">
        <v>113</v>
      </c>
      <c r="G32" s="23" t="s">
        <v>111</v>
      </c>
      <c r="H32" s="97" t="s">
        <v>65</v>
      </c>
      <c r="I32" s="98" t="s">
        <v>117</v>
      </c>
      <c r="J32" s="64">
        <v>10</v>
      </c>
      <c r="K32" s="65" t="s">
        <v>17</v>
      </c>
      <c r="L32" s="64">
        <f>INT(Q32/60)</f>
        <v>4</v>
      </c>
      <c r="M32" s="21" t="s">
        <v>14</v>
      </c>
      <c r="N32" s="65">
        <f>Q32-L32*60</f>
        <v>26</v>
      </c>
      <c r="O32" s="98" t="s">
        <v>48</v>
      </c>
      <c r="P32" s="89"/>
      <c r="Q32" s="99">
        <f>Q31+J32</f>
        <v>266</v>
      </c>
      <c r="R32" s="100" t="s">
        <v>17</v>
      </c>
      <c r="S32" s="90"/>
      <c r="T32" s="99">
        <f>T31+J31</f>
        <v>741</v>
      </c>
      <c r="U32" s="100" t="s">
        <v>17</v>
      </c>
      <c r="V32" s="89"/>
      <c r="W32" s="90"/>
    </row>
    <row r="33" spans="1:23" ht="15" customHeight="1">
      <c r="A33" s="89"/>
      <c r="B33" s="64">
        <f>INT(T33/60)</f>
        <v>12</v>
      </c>
      <c r="C33" s="21" t="s">
        <v>14</v>
      </c>
      <c r="D33" s="65">
        <f>T33-B33*60</f>
        <v>31</v>
      </c>
      <c r="E33" s="23" t="s">
        <v>21</v>
      </c>
      <c r="F33" s="23" t="s">
        <v>113</v>
      </c>
      <c r="G33" s="23" t="s">
        <v>111</v>
      </c>
      <c r="H33" s="107" t="s">
        <v>118</v>
      </c>
      <c r="I33" s="98" t="s">
        <v>119</v>
      </c>
      <c r="J33" s="64">
        <v>3</v>
      </c>
      <c r="K33" s="65" t="s">
        <v>17</v>
      </c>
      <c r="L33" s="64">
        <f>INT(Q33/60)</f>
        <v>4</v>
      </c>
      <c r="M33" s="21" t="s">
        <v>14</v>
      </c>
      <c r="N33" s="65">
        <f>Q33-L33*60</f>
        <v>29</v>
      </c>
      <c r="O33" s="98" t="s">
        <v>48</v>
      </c>
      <c r="P33" s="89"/>
      <c r="Q33" s="99">
        <f>Q32+J33</f>
        <v>269</v>
      </c>
      <c r="R33" s="100" t="s">
        <v>17</v>
      </c>
      <c r="S33" s="90"/>
      <c r="T33" s="99">
        <f>T32+J32</f>
        <v>751</v>
      </c>
      <c r="U33" s="100" t="s">
        <v>17</v>
      </c>
      <c r="V33" s="89"/>
      <c r="W33" s="90"/>
    </row>
    <row r="34" spans="1:23" ht="15" customHeight="1">
      <c r="A34" s="89"/>
      <c r="B34" s="64">
        <f>INT(T34/60)</f>
        <v>12</v>
      </c>
      <c r="C34" s="21" t="s">
        <v>14</v>
      </c>
      <c r="D34" s="65">
        <f>T34-B34*60</f>
        <v>34</v>
      </c>
      <c r="E34" s="23" t="s">
        <v>27</v>
      </c>
      <c r="F34" s="23" t="s">
        <v>113</v>
      </c>
      <c r="G34" s="23" t="s">
        <v>111</v>
      </c>
      <c r="H34" s="97" t="s">
        <v>50</v>
      </c>
      <c r="I34" s="98" t="s">
        <v>120</v>
      </c>
      <c r="J34" s="64">
        <v>12</v>
      </c>
      <c r="K34" s="65" t="s">
        <v>17</v>
      </c>
      <c r="L34" s="64">
        <f>INT(Q34/60)</f>
        <v>4</v>
      </c>
      <c r="M34" s="21" t="s">
        <v>14</v>
      </c>
      <c r="N34" s="65">
        <f>Q34-L34*60</f>
        <v>41</v>
      </c>
      <c r="O34" s="98" t="s">
        <v>48</v>
      </c>
      <c r="P34" s="89"/>
      <c r="Q34" s="99">
        <f>Q33+J34</f>
        <v>281</v>
      </c>
      <c r="R34" s="100" t="s">
        <v>17</v>
      </c>
      <c r="S34" s="90"/>
      <c r="T34" s="99">
        <f>T33+J33</f>
        <v>754</v>
      </c>
      <c r="U34" s="100" t="s">
        <v>17</v>
      </c>
      <c r="V34" s="89"/>
      <c r="W34" s="90"/>
    </row>
    <row r="35" spans="1:23" ht="15" customHeight="1">
      <c r="A35" s="89"/>
      <c r="B35" s="64">
        <f>INT(T35/60)</f>
        <v>12</v>
      </c>
      <c r="C35" s="21" t="s">
        <v>14</v>
      </c>
      <c r="D35" s="65">
        <f>T35-B35*60</f>
        <v>46</v>
      </c>
      <c r="E35" s="23" t="s">
        <v>21</v>
      </c>
      <c r="F35" s="23" t="s">
        <v>113</v>
      </c>
      <c r="G35" s="23" t="s">
        <v>111</v>
      </c>
      <c r="H35" s="97"/>
      <c r="I35" s="98"/>
      <c r="J35" s="64">
        <v>1</v>
      </c>
      <c r="K35" s="65" t="s">
        <v>17</v>
      </c>
      <c r="L35" s="64">
        <f>INT(Q35/60)</f>
        <v>4</v>
      </c>
      <c r="M35" s="21" t="s">
        <v>14</v>
      </c>
      <c r="N35" s="65">
        <f>Q35-L35*60</f>
        <v>42</v>
      </c>
      <c r="O35" s="98" t="s">
        <v>48</v>
      </c>
      <c r="P35" s="89"/>
      <c r="Q35" s="99">
        <f>Q34+J35</f>
        <v>282</v>
      </c>
      <c r="R35" s="100" t="s">
        <v>17</v>
      </c>
      <c r="S35" s="90"/>
      <c r="T35" s="99">
        <f>T34+J34</f>
        <v>766</v>
      </c>
      <c r="U35" s="100" t="s">
        <v>17</v>
      </c>
      <c r="V35" s="89"/>
      <c r="W35" s="90"/>
    </row>
    <row r="36" spans="1:23" ht="15" customHeight="1">
      <c r="A36" s="89"/>
      <c r="B36" s="64">
        <f>INT(T36/60)</f>
        <v>12</v>
      </c>
      <c r="C36" s="21" t="s">
        <v>14</v>
      </c>
      <c r="D36" s="65">
        <f>T36-B36*60</f>
        <v>47</v>
      </c>
      <c r="E36" s="23" t="s">
        <v>27</v>
      </c>
      <c r="F36" s="23" t="s">
        <v>113</v>
      </c>
      <c r="G36" s="23" t="s">
        <v>111</v>
      </c>
      <c r="H36" s="97" t="s">
        <v>51</v>
      </c>
      <c r="I36" s="98" t="s">
        <v>121</v>
      </c>
      <c r="J36" s="64">
        <v>19</v>
      </c>
      <c r="K36" s="65" t="s">
        <v>17</v>
      </c>
      <c r="L36" s="64">
        <f>INT(Q36/60)</f>
        <v>5</v>
      </c>
      <c r="M36" s="21" t="s">
        <v>14</v>
      </c>
      <c r="N36" s="65">
        <f>Q36-L36*60</f>
        <v>1</v>
      </c>
      <c r="O36" s="98" t="s">
        <v>48</v>
      </c>
      <c r="P36" s="89"/>
      <c r="Q36" s="99">
        <f>Q35+J36</f>
        <v>301</v>
      </c>
      <c r="R36" s="100" t="s">
        <v>17</v>
      </c>
      <c r="S36" s="90"/>
      <c r="T36" s="99">
        <f>T35+J35</f>
        <v>767</v>
      </c>
      <c r="U36" s="100" t="s">
        <v>17</v>
      </c>
      <c r="V36" s="89"/>
      <c r="W36" s="90"/>
    </row>
    <row r="37" spans="1:23" ht="15" customHeight="1">
      <c r="A37" s="89"/>
      <c r="B37" s="64">
        <f>INT(T37/60)</f>
        <v>13</v>
      </c>
      <c r="C37" s="21" t="s">
        <v>14</v>
      </c>
      <c r="D37" s="65">
        <f>T37-B37*60</f>
        <v>6</v>
      </c>
      <c r="E37" s="23" t="s">
        <v>21</v>
      </c>
      <c r="F37" s="23" t="s">
        <v>122</v>
      </c>
      <c r="G37" s="23" t="s">
        <v>111</v>
      </c>
      <c r="H37" s="97"/>
      <c r="I37" s="98"/>
      <c r="J37" s="64">
        <v>3</v>
      </c>
      <c r="K37" s="108" t="s">
        <v>17</v>
      </c>
      <c r="L37" s="64">
        <f>INT(Q37/60)</f>
        <v>5</v>
      </c>
      <c r="M37" s="21" t="s">
        <v>14</v>
      </c>
      <c r="N37" s="65">
        <f>Q37-L37*60</f>
        <v>4</v>
      </c>
      <c r="O37" s="98" t="s">
        <v>48</v>
      </c>
      <c r="P37" s="89"/>
      <c r="Q37" s="99">
        <f>Q36+J37</f>
        <v>304</v>
      </c>
      <c r="R37" s="100" t="s">
        <v>17</v>
      </c>
      <c r="S37" s="90"/>
      <c r="T37" s="99">
        <f>T36+J36</f>
        <v>786</v>
      </c>
      <c r="U37" s="100" t="s">
        <v>17</v>
      </c>
      <c r="V37" s="89"/>
      <c r="W37" s="90"/>
    </row>
    <row r="38" spans="1:23" ht="45" customHeight="1">
      <c r="A38" s="89"/>
      <c r="B38" s="10" t="str">
        <f>B1</f>
        <v>GRILLE RADIO   22 mai 2014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89"/>
      <c r="Q38" s="90"/>
      <c r="R38" s="91"/>
      <c r="S38" s="90"/>
      <c r="T38" s="90"/>
      <c r="U38" s="91"/>
      <c r="V38" s="89"/>
      <c r="W38" s="90"/>
    </row>
    <row r="39" spans="1:23" ht="15" customHeight="1">
      <c r="A39" s="92" t="s">
        <v>1</v>
      </c>
      <c r="B39" s="12" t="s">
        <v>2</v>
      </c>
      <c r="C39" s="12"/>
      <c r="D39" s="12"/>
      <c r="E39" s="13" t="s">
        <v>3</v>
      </c>
      <c r="F39" s="13" t="s">
        <v>4</v>
      </c>
      <c r="G39" s="13" t="s">
        <v>5</v>
      </c>
      <c r="H39" s="14" t="s">
        <v>6</v>
      </c>
      <c r="I39" s="13" t="s">
        <v>7</v>
      </c>
      <c r="J39" s="13" t="s">
        <v>8</v>
      </c>
      <c r="K39" s="13"/>
      <c r="L39" s="15" t="s">
        <v>9</v>
      </c>
      <c r="M39" s="15"/>
      <c r="N39" s="15"/>
      <c r="O39" s="16" t="s">
        <v>10</v>
      </c>
      <c r="P39" s="89"/>
      <c r="Q39" s="93" t="s">
        <v>11</v>
      </c>
      <c r="R39" s="93"/>
      <c r="S39" s="94"/>
      <c r="T39" s="95" t="s">
        <v>12</v>
      </c>
      <c r="U39" s="95"/>
      <c r="V39" s="89"/>
      <c r="W39" s="90"/>
    </row>
    <row r="40" spans="1:23" ht="6" customHeight="1">
      <c r="A40" s="89"/>
      <c r="B40" s="90"/>
      <c r="C40" s="89"/>
      <c r="D40" s="91"/>
      <c r="E40" s="89"/>
      <c r="F40" s="89"/>
      <c r="G40" s="89"/>
      <c r="H40" s="96"/>
      <c r="I40" s="89"/>
      <c r="J40" s="90"/>
      <c r="K40" s="91"/>
      <c r="L40" s="90"/>
      <c r="M40" s="89"/>
      <c r="N40" s="91"/>
      <c r="O40" s="91"/>
      <c r="P40" s="89"/>
      <c r="Q40" s="90"/>
      <c r="R40" s="91"/>
      <c r="S40" s="90"/>
      <c r="T40" s="90"/>
      <c r="U40" s="91"/>
      <c r="V40" s="89"/>
      <c r="W40" s="90"/>
    </row>
    <row r="41" spans="1:23" ht="15" customHeight="1">
      <c r="A41" s="89"/>
      <c r="B41" s="64">
        <f>INT(T41/60)</f>
        <v>13</v>
      </c>
      <c r="C41" s="21" t="s">
        <v>14</v>
      </c>
      <c r="D41" s="65">
        <f>T41-B41*60</f>
        <v>9</v>
      </c>
      <c r="E41" s="23" t="s">
        <v>27</v>
      </c>
      <c r="F41" s="23" t="s">
        <v>122</v>
      </c>
      <c r="G41" s="23" t="s">
        <v>123</v>
      </c>
      <c r="H41" s="97" t="s">
        <v>52</v>
      </c>
      <c r="I41" s="98" t="s">
        <v>124</v>
      </c>
      <c r="J41" s="64">
        <v>7</v>
      </c>
      <c r="K41" s="65" t="s">
        <v>17</v>
      </c>
      <c r="L41" s="64">
        <f>INT(Q41/60)</f>
        <v>5</v>
      </c>
      <c r="M41" s="21" t="s">
        <v>14</v>
      </c>
      <c r="N41" s="65">
        <f>Q41-L41*60</f>
        <v>11</v>
      </c>
      <c r="O41" s="98" t="s">
        <v>48</v>
      </c>
      <c r="P41" s="89"/>
      <c r="Q41" s="99">
        <f>Q37+J41</f>
        <v>311</v>
      </c>
      <c r="R41" s="100" t="s">
        <v>17</v>
      </c>
      <c r="S41" s="90"/>
      <c r="T41" s="99">
        <f>T37+J37</f>
        <v>789</v>
      </c>
      <c r="U41" s="100" t="s">
        <v>17</v>
      </c>
      <c r="V41" s="89"/>
      <c r="W41" s="96"/>
    </row>
    <row r="42" spans="1:23" ht="15" customHeight="1">
      <c r="A42" s="89"/>
      <c r="B42" s="64">
        <f>INT(T42/60)</f>
        <v>13</v>
      </c>
      <c r="C42" s="21"/>
      <c r="D42" s="65">
        <f>T42-B42*60</f>
        <v>16</v>
      </c>
      <c r="E42" s="23" t="s">
        <v>21</v>
      </c>
      <c r="F42" s="23" t="s">
        <v>122</v>
      </c>
      <c r="G42" s="23" t="s">
        <v>123</v>
      </c>
      <c r="H42" s="97"/>
      <c r="I42" s="98"/>
      <c r="J42" s="64">
        <v>1</v>
      </c>
      <c r="K42" s="65"/>
      <c r="L42" s="64">
        <f>INT(Q42/60)</f>
        <v>5</v>
      </c>
      <c r="M42" s="21" t="s">
        <v>14</v>
      </c>
      <c r="N42" s="65">
        <f>Q42-L42*60</f>
        <v>12</v>
      </c>
      <c r="O42" s="98"/>
      <c r="P42" s="89"/>
      <c r="Q42" s="99">
        <f>Q41+J42</f>
        <v>312</v>
      </c>
      <c r="R42" s="100" t="s">
        <v>17</v>
      </c>
      <c r="S42" s="90"/>
      <c r="T42" s="99">
        <f>T41+J41</f>
        <v>796</v>
      </c>
      <c r="U42" s="100" t="s">
        <v>17</v>
      </c>
      <c r="V42" s="89"/>
      <c r="W42" s="96"/>
    </row>
    <row r="43" spans="1:23" ht="15" customHeight="1">
      <c r="A43" s="89"/>
      <c r="B43" s="64">
        <f>INT(T43/60)</f>
        <v>13</v>
      </c>
      <c r="C43" s="21" t="s">
        <v>14</v>
      </c>
      <c r="D43" s="65">
        <f>T43-B43*60</f>
        <v>17</v>
      </c>
      <c r="E43" s="23"/>
      <c r="F43" s="23" t="s">
        <v>122</v>
      </c>
      <c r="G43" s="23" t="s">
        <v>123</v>
      </c>
      <c r="H43" s="97" t="s">
        <v>125</v>
      </c>
      <c r="I43" s="98" t="s">
        <v>126</v>
      </c>
      <c r="J43" s="64">
        <v>6</v>
      </c>
      <c r="K43" s="65"/>
      <c r="L43" s="64">
        <f>INT(Q43/60)</f>
        <v>5</v>
      </c>
      <c r="M43" s="21" t="s">
        <v>14</v>
      </c>
      <c r="N43" s="65">
        <f>Q43-L43*60</f>
        <v>18</v>
      </c>
      <c r="O43" s="98"/>
      <c r="P43" s="89"/>
      <c r="Q43" s="99">
        <f>Q42+J43</f>
        <v>318</v>
      </c>
      <c r="R43" s="100" t="s">
        <v>17</v>
      </c>
      <c r="S43" s="90"/>
      <c r="T43" s="99">
        <f>T42+J42</f>
        <v>797</v>
      </c>
      <c r="U43" s="100" t="s">
        <v>17</v>
      </c>
      <c r="V43" s="89"/>
      <c r="W43" s="96"/>
    </row>
    <row r="44" spans="1:23" ht="15" customHeight="1">
      <c r="A44" s="89"/>
      <c r="B44" s="64">
        <f>INT(T44/60)</f>
        <v>13</v>
      </c>
      <c r="C44" s="21"/>
      <c r="D44" s="65">
        <f>T44-B44*60</f>
        <v>23</v>
      </c>
      <c r="E44" s="23" t="s">
        <v>21</v>
      </c>
      <c r="F44" s="23" t="s">
        <v>122</v>
      </c>
      <c r="G44" s="23" t="s">
        <v>123</v>
      </c>
      <c r="H44" s="97"/>
      <c r="I44" s="98"/>
      <c r="J44" s="64">
        <v>1</v>
      </c>
      <c r="K44" s="65"/>
      <c r="L44" s="64">
        <f>INT(Q44/60)</f>
        <v>5</v>
      </c>
      <c r="M44" s="21" t="s">
        <v>14</v>
      </c>
      <c r="N44" s="65">
        <f>Q44-L44*60</f>
        <v>19</v>
      </c>
      <c r="O44" s="98"/>
      <c r="P44" s="89"/>
      <c r="Q44" s="99">
        <f>Q43+J44</f>
        <v>319</v>
      </c>
      <c r="R44" s="100" t="s">
        <v>17</v>
      </c>
      <c r="S44" s="90"/>
      <c r="T44" s="99">
        <f>T43+J43</f>
        <v>803</v>
      </c>
      <c r="U44" s="100" t="s">
        <v>17</v>
      </c>
      <c r="V44" s="89"/>
      <c r="W44" s="96"/>
    </row>
    <row r="45" spans="1:23" ht="15" customHeight="1">
      <c r="A45" s="89"/>
      <c r="B45" s="64">
        <f>INT(T45/60)</f>
        <v>13</v>
      </c>
      <c r="C45" s="21" t="s">
        <v>14</v>
      </c>
      <c r="D45" s="65">
        <f>T45-B45*60</f>
        <v>24</v>
      </c>
      <c r="E45" s="23"/>
      <c r="F45" s="23" t="s">
        <v>122</v>
      </c>
      <c r="G45" s="23" t="s">
        <v>123</v>
      </c>
      <c r="H45" s="97" t="s">
        <v>127</v>
      </c>
      <c r="I45" s="98" t="s">
        <v>128</v>
      </c>
      <c r="J45" s="64">
        <v>4</v>
      </c>
      <c r="K45" s="65"/>
      <c r="L45" s="64">
        <f>INT(Q45/60)</f>
        <v>5</v>
      </c>
      <c r="M45" s="21" t="s">
        <v>14</v>
      </c>
      <c r="N45" s="65">
        <f>Q45-L45*60</f>
        <v>23</v>
      </c>
      <c r="O45" s="98"/>
      <c r="P45" s="89"/>
      <c r="Q45" s="99">
        <f>Q44+J45</f>
        <v>323</v>
      </c>
      <c r="R45" s="100" t="s">
        <v>17</v>
      </c>
      <c r="S45" s="90"/>
      <c r="T45" s="99">
        <f>T44+J44</f>
        <v>804</v>
      </c>
      <c r="U45" s="100" t="s">
        <v>17</v>
      </c>
      <c r="V45" s="89"/>
      <c r="W45" s="96"/>
    </row>
    <row r="46" spans="1:23" ht="15" customHeight="1">
      <c r="A46" s="89"/>
      <c r="B46" s="64">
        <f>INT(T46/60)</f>
        <v>13</v>
      </c>
      <c r="C46" s="21"/>
      <c r="D46" s="65">
        <f>T46-B46*60</f>
        <v>28</v>
      </c>
      <c r="E46" s="23" t="s">
        <v>21</v>
      </c>
      <c r="F46" s="23" t="s">
        <v>122</v>
      </c>
      <c r="G46" s="23" t="s">
        <v>123</v>
      </c>
      <c r="H46" s="97" t="s">
        <v>129</v>
      </c>
      <c r="I46" s="98" t="s">
        <v>130</v>
      </c>
      <c r="J46" s="109">
        <v>6</v>
      </c>
      <c r="K46" s="65" t="s">
        <v>17</v>
      </c>
      <c r="L46" s="64">
        <f>INT(Q46/60)</f>
        <v>5</v>
      </c>
      <c r="M46" s="21" t="s">
        <v>14</v>
      </c>
      <c r="N46" s="65">
        <f>Q46-L46*60</f>
        <v>29</v>
      </c>
      <c r="O46" s="98" t="s">
        <v>53</v>
      </c>
      <c r="P46" s="89"/>
      <c r="Q46" s="99">
        <f>Q45+J46</f>
        <v>329</v>
      </c>
      <c r="R46" s="100" t="s">
        <v>17</v>
      </c>
      <c r="S46" s="90"/>
      <c r="T46" s="99">
        <f>T45+J45</f>
        <v>808</v>
      </c>
      <c r="U46" s="100" t="s">
        <v>17</v>
      </c>
      <c r="V46" s="89"/>
      <c r="W46" s="90"/>
    </row>
    <row r="47" spans="1:23" ht="15" customHeight="1">
      <c r="A47" s="89" t="s">
        <v>54</v>
      </c>
      <c r="B47" s="64">
        <f>INT(T47/60)</f>
        <v>13</v>
      </c>
      <c r="C47" s="21" t="s">
        <v>14</v>
      </c>
      <c r="D47" s="65">
        <f>T47-B47*60</f>
        <v>34</v>
      </c>
      <c r="E47" s="23" t="s">
        <v>27</v>
      </c>
      <c r="F47" s="23" t="s">
        <v>122</v>
      </c>
      <c r="G47" s="23" t="s">
        <v>123</v>
      </c>
      <c r="H47" s="97" t="s">
        <v>131</v>
      </c>
      <c r="I47" s="98" t="s">
        <v>132</v>
      </c>
      <c r="J47" s="64">
        <v>31</v>
      </c>
      <c r="K47" s="65" t="s">
        <v>17</v>
      </c>
      <c r="L47" s="64">
        <f>INT(Q47/60)</f>
        <v>6</v>
      </c>
      <c r="M47" s="21" t="s">
        <v>14</v>
      </c>
      <c r="N47" s="65">
        <f>Q47-L47*60</f>
        <v>0</v>
      </c>
      <c r="O47" s="98"/>
      <c r="P47" s="89"/>
      <c r="Q47" s="99">
        <f>Q46+J47</f>
        <v>360</v>
      </c>
      <c r="R47" s="100" t="s">
        <v>17</v>
      </c>
      <c r="S47" s="90"/>
      <c r="T47" s="99">
        <f>T46+J46</f>
        <v>814</v>
      </c>
      <c r="U47" s="100" t="s">
        <v>17</v>
      </c>
      <c r="V47" s="89"/>
      <c r="W47" s="90"/>
    </row>
    <row r="48" spans="1:23" ht="15" customHeight="1">
      <c r="A48" s="89"/>
      <c r="B48" s="64">
        <f>INT(T48/60)</f>
        <v>14</v>
      </c>
      <c r="C48" s="21"/>
      <c r="D48" s="65">
        <f>T48-B48*60</f>
        <v>5</v>
      </c>
      <c r="E48" s="106" t="s">
        <v>21</v>
      </c>
      <c r="F48" s="23" t="s">
        <v>122</v>
      </c>
      <c r="G48" s="23" t="s">
        <v>123</v>
      </c>
      <c r="H48" s="97"/>
      <c r="I48" s="98"/>
      <c r="J48" s="64">
        <v>2</v>
      </c>
      <c r="K48" s="65" t="s">
        <v>17</v>
      </c>
      <c r="L48" s="64">
        <f>INT(Q48/60)</f>
        <v>6</v>
      </c>
      <c r="M48" s="21" t="s">
        <v>14</v>
      </c>
      <c r="N48" s="65">
        <f>Q48-L48*60</f>
        <v>2</v>
      </c>
      <c r="O48" s="98"/>
      <c r="P48" s="89"/>
      <c r="Q48" s="99">
        <f>Q47+J48</f>
        <v>362</v>
      </c>
      <c r="R48" s="100" t="s">
        <v>17</v>
      </c>
      <c r="S48" s="90"/>
      <c r="T48" s="99">
        <f>T47+J47</f>
        <v>845</v>
      </c>
      <c r="U48" s="100" t="s">
        <v>17</v>
      </c>
      <c r="V48" s="89"/>
      <c r="W48" s="90"/>
    </row>
    <row r="49" spans="1:23" ht="15" customHeight="1">
      <c r="A49" s="89"/>
      <c r="B49" s="64">
        <f>INT(T49/60)</f>
        <v>14</v>
      </c>
      <c r="C49" s="21" t="s">
        <v>14</v>
      </c>
      <c r="D49" s="65">
        <f>T49-B49*60</f>
        <v>7</v>
      </c>
      <c r="E49" s="23" t="s">
        <v>27</v>
      </c>
      <c r="F49" s="23" t="s">
        <v>122</v>
      </c>
      <c r="G49" s="23" t="s">
        <v>123</v>
      </c>
      <c r="H49" s="97" t="s">
        <v>56</v>
      </c>
      <c r="I49" s="98" t="s">
        <v>133</v>
      </c>
      <c r="J49" s="64">
        <v>8</v>
      </c>
      <c r="K49" s="65" t="s">
        <v>17</v>
      </c>
      <c r="L49" s="64">
        <f>INT(Q49/60)</f>
        <v>6</v>
      </c>
      <c r="M49" s="21" t="s">
        <v>14</v>
      </c>
      <c r="N49" s="65">
        <f>Q49-L49*60</f>
        <v>10</v>
      </c>
      <c r="O49" s="98"/>
      <c r="P49" s="89"/>
      <c r="Q49" s="99">
        <f>Q48+J49</f>
        <v>370</v>
      </c>
      <c r="R49" s="100" t="s">
        <v>17</v>
      </c>
      <c r="S49" s="90"/>
      <c r="T49" s="99">
        <f>T48+J48</f>
        <v>847</v>
      </c>
      <c r="U49" s="100" t="s">
        <v>17</v>
      </c>
      <c r="V49" s="89"/>
      <c r="W49" s="90"/>
    </row>
    <row r="50" spans="1:23" ht="15" customHeight="1">
      <c r="A50" s="89"/>
      <c r="B50" s="64">
        <f>INT(T50/60)</f>
        <v>14</v>
      </c>
      <c r="C50" s="21"/>
      <c r="D50" s="65">
        <f>T50-B50*60</f>
        <v>15</v>
      </c>
      <c r="E50" s="106" t="s">
        <v>21</v>
      </c>
      <c r="F50" s="23" t="s">
        <v>122</v>
      </c>
      <c r="G50" s="23" t="s">
        <v>123</v>
      </c>
      <c r="H50" s="97" t="s">
        <v>134</v>
      </c>
      <c r="I50" s="98"/>
      <c r="J50" s="64">
        <v>6</v>
      </c>
      <c r="K50" s="65" t="s">
        <v>17</v>
      </c>
      <c r="L50" s="64">
        <f>INT(Q50/60)</f>
        <v>6</v>
      </c>
      <c r="M50" s="21" t="s">
        <v>14</v>
      </c>
      <c r="N50" s="65">
        <f>Q50-L50*60</f>
        <v>16</v>
      </c>
      <c r="O50" s="98" t="s">
        <v>31</v>
      </c>
      <c r="P50" s="89"/>
      <c r="Q50" s="99">
        <f>Q49+J50</f>
        <v>376</v>
      </c>
      <c r="R50" s="100" t="s">
        <v>17</v>
      </c>
      <c r="S50" s="90"/>
      <c r="T50" s="99">
        <f>T49+J49</f>
        <v>855</v>
      </c>
      <c r="U50" s="100" t="s">
        <v>17</v>
      </c>
      <c r="V50" s="89"/>
      <c r="W50" s="90"/>
    </row>
    <row r="51" spans="1:23" ht="15" customHeight="1">
      <c r="A51" s="89" t="s">
        <v>57</v>
      </c>
      <c r="B51" s="64">
        <f>INT(T51/60)</f>
        <v>14</v>
      </c>
      <c r="C51" s="21" t="s">
        <v>14</v>
      </c>
      <c r="D51" s="65">
        <f>T51-B51*60</f>
        <v>21</v>
      </c>
      <c r="E51" s="23" t="s">
        <v>27</v>
      </c>
      <c r="F51" s="23" t="s">
        <v>122</v>
      </c>
      <c r="G51" s="23" t="s">
        <v>135</v>
      </c>
      <c r="H51" s="97" t="s">
        <v>58</v>
      </c>
      <c r="I51" s="98" t="s">
        <v>136</v>
      </c>
      <c r="J51" s="64">
        <v>8</v>
      </c>
      <c r="K51" s="65" t="s">
        <v>17</v>
      </c>
      <c r="L51" s="64">
        <f>INT(Q51/60)</f>
        <v>6</v>
      </c>
      <c r="M51" s="21" t="s">
        <v>14</v>
      </c>
      <c r="N51" s="65">
        <f>Q51-L51*60</f>
        <v>24</v>
      </c>
      <c r="O51" s="98" t="s">
        <v>31</v>
      </c>
      <c r="P51" s="89"/>
      <c r="Q51" s="99">
        <f>Q50+J51</f>
        <v>384</v>
      </c>
      <c r="R51" s="100" t="s">
        <v>17</v>
      </c>
      <c r="S51" s="90"/>
      <c r="T51" s="99">
        <f>T50+J50</f>
        <v>861</v>
      </c>
      <c r="U51" s="100" t="s">
        <v>17</v>
      </c>
      <c r="V51" s="89"/>
      <c r="W51" s="90"/>
    </row>
    <row r="52" spans="1:23" ht="15" customHeight="1">
      <c r="A52" s="89"/>
      <c r="B52" s="64">
        <f>INT(T52/60)</f>
        <v>14</v>
      </c>
      <c r="C52" s="21"/>
      <c r="D52" s="65">
        <f>T52-B52*60</f>
        <v>29</v>
      </c>
      <c r="E52" s="106" t="s">
        <v>21</v>
      </c>
      <c r="F52" s="23" t="s">
        <v>122</v>
      </c>
      <c r="G52" s="23" t="s">
        <v>135</v>
      </c>
      <c r="H52" s="97" t="s">
        <v>137</v>
      </c>
      <c r="I52" s="98" t="s">
        <v>138</v>
      </c>
      <c r="J52" s="64">
        <v>10</v>
      </c>
      <c r="K52" s="65" t="s">
        <v>17</v>
      </c>
      <c r="L52" s="64">
        <f>INT(Q52/60)</f>
        <v>6</v>
      </c>
      <c r="M52" s="21" t="s">
        <v>14</v>
      </c>
      <c r="N52" s="65">
        <f>Q52-L52*60</f>
        <v>34</v>
      </c>
      <c r="O52" s="98" t="s">
        <v>31</v>
      </c>
      <c r="P52" s="89"/>
      <c r="Q52" s="99">
        <f>Q51+J52</f>
        <v>394</v>
      </c>
      <c r="R52" s="100" t="s">
        <v>17</v>
      </c>
      <c r="S52" s="90"/>
      <c r="T52" s="99">
        <f>T51+J51</f>
        <v>869</v>
      </c>
      <c r="U52" s="100" t="s">
        <v>17</v>
      </c>
      <c r="V52" s="89"/>
      <c r="W52" s="90"/>
    </row>
    <row r="53" spans="1:23" ht="15" customHeight="1">
      <c r="A53" s="89" t="s">
        <v>59</v>
      </c>
      <c r="B53" s="64">
        <f>INT(T53/60)</f>
        <v>14</v>
      </c>
      <c r="C53" s="21" t="s">
        <v>14</v>
      </c>
      <c r="D53" s="65">
        <f>T53-B53*60</f>
        <v>39</v>
      </c>
      <c r="E53" s="23" t="s">
        <v>27</v>
      </c>
      <c r="F53" s="23" t="s">
        <v>122</v>
      </c>
      <c r="G53" s="23" t="s">
        <v>135</v>
      </c>
      <c r="H53" s="97" t="s">
        <v>47</v>
      </c>
      <c r="I53" s="98" t="s">
        <v>139</v>
      </c>
      <c r="J53" s="64">
        <v>16</v>
      </c>
      <c r="K53" s="65" t="s">
        <v>17</v>
      </c>
      <c r="L53" s="64">
        <f>INT(Q53/60)</f>
        <v>6</v>
      </c>
      <c r="M53" s="21" t="s">
        <v>14</v>
      </c>
      <c r="N53" s="65">
        <f>Q53-L53*60</f>
        <v>50</v>
      </c>
      <c r="O53" s="98"/>
      <c r="P53" s="89"/>
      <c r="Q53" s="99">
        <f>Q52+J53</f>
        <v>410</v>
      </c>
      <c r="R53" s="100" t="s">
        <v>17</v>
      </c>
      <c r="S53" s="90"/>
      <c r="T53" s="99">
        <f>T52+J52</f>
        <v>879</v>
      </c>
      <c r="U53" s="100" t="s">
        <v>17</v>
      </c>
      <c r="V53" s="89"/>
      <c r="W53" s="90"/>
    </row>
    <row r="54" spans="1:23" ht="15" customHeight="1">
      <c r="A54" s="89"/>
      <c r="B54" s="64">
        <f>INT(T54/60)</f>
        <v>14</v>
      </c>
      <c r="C54" s="21"/>
      <c r="D54" s="65">
        <f>T54-B54*60</f>
        <v>55</v>
      </c>
      <c r="E54" s="106" t="s">
        <v>21</v>
      </c>
      <c r="F54" s="23" t="s">
        <v>122</v>
      </c>
      <c r="G54" s="23" t="s">
        <v>135</v>
      </c>
      <c r="H54" s="97"/>
      <c r="I54" s="98"/>
      <c r="J54" s="64">
        <v>1</v>
      </c>
      <c r="K54" s="65" t="s">
        <v>17</v>
      </c>
      <c r="L54" s="64">
        <f>INT(Q54/60)</f>
        <v>6</v>
      </c>
      <c r="M54" s="21" t="s">
        <v>14</v>
      </c>
      <c r="N54" s="65">
        <f>Q54-L54*60</f>
        <v>51</v>
      </c>
      <c r="O54" s="98"/>
      <c r="P54" s="89"/>
      <c r="Q54" s="99">
        <f>Q53+J54</f>
        <v>411</v>
      </c>
      <c r="R54" s="100" t="s">
        <v>17</v>
      </c>
      <c r="S54" s="90"/>
      <c r="T54" s="99">
        <f>T53+J53</f>
        <v>895</v>
      </c>
      <c r="U54" s="100" t="s">
        <v>17</v>
      </c>
      <c r="V54" s="89"/>
      <c r="W54" s="90"/>
    </row>
    <row r="55" spans="1:23" ht="15" customHeight="1">
      <c r="A55" s="89"/>
      <c r="B55" s="64">
        <f>INT(T55/60)</f>
        <v>14</v>
      </c>
      <c r="C55" s="21" t="s">
        <v>14</v>
      </c>
      <c r="D55" s="65">
        <f>T55-B55*60</f>
        <v>56</v>
      </c>
      <c r="E55" s="23" t="s">
        <v>27</v>
      </c>
      <c r="F55" s="23" t="s">
        <v>122</v>
      </c>
      <c r="G55" s="23" t="s">
        <v>135</v>
      </c>
      <c r="H55" s="97" t="s">
        <v>140</v>
      </c>
      <c r="I55" s="98" t="s">
        <v>141</v>
      </c>
      <c r="J55" s="64">
        <v>7</v>
      </c>
      <c r="K55" s="65" t="s">
        <v>17</v>
      </c>
      <c r="L55" s="64">
        <f>INT(Q55/60)</f>
        <v>6</v>
      </c>
      <c r="M55" s="21" t="s">
        <v>14</v>
      </c>
      <c r="N55" s="65">
        <f>Q55-L55*60</f>
        <v>58</v>
      </c>
      <c r="O55" s="98"/>
      <c r="P55" s="89"/>
      <c r="Q55" s="99">
        <f>Q54+J55</f>
        <v>418</v>
      </c>
      <c r="R55" s="100" t="s">
        <v>17</v>
      </c>
      <c r="S55" s="90"/>
      <c r="T55" s="99">
        <f>T54+J54</f>
        <v>896</v>
      </c>
      <c r="U55" s="100" t="s">
        <v>17</v>
      </c>
      <c r="V55" s="89"/>
      <c r="W55" s="90"/>
    </row>
    <row r="56" spans="1:23" ht="15" customHeight="1">
      <c r="A56" s="89"/>
      <c r="B56" s="64">
        <f>INT(T56/60)</f>
        <v>15</v>
      </c>
      <c r="C56" s="21"/>
      <c r="D56" s="65">
        <f>T56-B56*60</f>
        <v>3</v>
      </c>
      <c r="E56" s="106" t="s">
        <v>21</v>
      </c>
      <c r="F56" s="23" t="s">
        <v>142</v>
      </c>
      <c r="G56" s="23" t="s">
        <v>143</v>
      </c>
      <c r="H56" s="98" t="s">
        <v>144</v>
      </c>
      <c r="I56" s="64"/>
      <c r="J56" s="64">
        <v>3</v>
      </c>
      <c r="K56" s="88" t="s">
        <v>17</v>
      </c>
      <c r="L56" s="64">
        <f>INT(Q56/60)</f>
        <v>7</v>
      </c>
      <c r="M56" s="21" t="s">
        <v>14</v>
      </c>
      <c r="N56" s="65">
        <f>Q56-L56*60</f>
        <v>1</v>
      </c>
      <c r="O56" s="98"/>
      <c r="P56" s="89"/>
      <c r="Q56" s="99">
        <f>Q55+J56</f>
        <v>421</v>
      </c>
      <c r="R56" s="100" t="s">
        <v>17</v>
      </c>
      <c r="S56" s="90"/>
      <c r="T56" s="99">
        <f>T55+J55</f>
        <v>903</v>
      </c>
      <c r="U56" s="100" t="s">
        <v>17</v>
      </c>
      <c r="V56" s="89"/>
      <c r="W56" s="90"/>
    </row>
    <row r="57" spans="1:23" ht="15" customHeight="1">
      <c r="A57" s="89"/>
      <c r="B57" s="64">
        <f>INT(T57/60)</f>
        <v>15</v>
      </c>
      <c r="C57" s="21" t="s">
        <v>14</v>
      </c>
      <c r="D57" s="65">
        <f>T57-B57*60</f>
        <v>6</v>
      </c>
      <c r="E57" s="23" t="s">
        <v>21</v>
      </c>
      <c r="F57" s="23" t="s">
        <v>142</v>
      </c>
      <c r="G57" s="23" t="s">
        <v>143</v>
      </c>
      <c r="H57" s="97" t="s">
        <v>145</v>
      </c>
      <c r="I57" s="98" t="s">
        <v>146</v>
      </c>
      <c r="J57" s="64">
        <v>7</v>
      </c>
      <c r="K57" s="65" t="s">
        <v>17</v>
      </c>
      <c r="L57" s="64">
        <f>INT(Q57/60)</f>
        <v>7</v>
      </c>
      <c r="M57" s="21" t="s">
        <v>14</v>
      </c>
      <c r="N57" s="65">
        <f>Q57-L57*60</f>
        <v>8</v>
      </c>
      <c r="O57" s="98"/>
      <c r="P57" s="89"/>
      <c r="Q57" s="99">
        <f>Q56+J57</f>
        <v>428</v>
      </c>
      <c r="R57" s="100" t="s">
        <v>17</v>
      </c>
      <c r="S57" s="90"/>
      <c r="T57" s="99">
        <f>T56+J56</f>
        <v>906</v>
      </c>
      <c r="U57" s="100" t="s">
        <v>17</v>
      </c>
      <c r="V57" s="89"/>
      <c r="W57" s="90"/>
    </row>
    <row r="58" spans="1:23" ht="15" customHeight="1">
      <c r="A58" s="89"/>
      <c r="B58" s="64">
        <f>INT(T58/60)</f>
        <v>15</v>
      </c>
      <c r="C58" s="21"/>
      <c r="D58" s="65">
        <f>T58-B58*60</f>
        <v>13</v>
      </c>
      <c r="E58" s="106" t="s">
        <v>21</v>
      </c>
      <c r="F58" s="23" t="s">
        <v>142</v>
      </c>
      <c r="G58" s="23" t="s">
        <v>143</v>
      </c>
      <c r="H58" s="110"/>
      <c r="I58" s="110"/>
      <c r="J58" s="88">
        <v>1</v>
      </c>
      <c r="K58" s="65" t="s">
        <v>17</v>
      </c>
      <c r="L58" s="64">
        <f>INT(Q58/60)</f>
        <v>7</v>
      </c>
      <c r="M58" s="21" t="s">
        <v>14</v>
      </c>
      <c r="N58" s="65">
        <f>Q58-L58*60</f>
        <v>9</v>
      </c>
      <c r="O58" s="98"/>
      <c r="P58" s="89"/>
      <c r="Q58" s="99">
        <f>Q57+J58</f>
        <v>429</v>
      </c>
      <c r="R58" s="100" t="s">
        <v>17</v>
      </c>
      <c r="S58" s="90"/>
      <c r="T58" s="99">
        <f>T57+J57</f>
        <v>913</v>
      </c>
      <c r="U58" s="100" t="s">
        <v>17</v>
      </c>
      <c r="V58" s="89"/>
      <c r="W58" s="90"/>
    </row>
    <row r="59" spans="1:23" ht="15" customHeight="1">
      <c r="A59" s="89"/>
      <c r="B59" s="64">
        <f>INT(T59/60)</f>
        <v>15</v>
      </c>
      <c r="C59" s="21" t="s">
        <v>14</v>
      </c>
      <c r="D59" s="65">
        <f>T59-B59*60</f>
        <v>14</v>
      </c>
      <c r="E59" s="23" t="s">
        <v>27</v>
      </c>
      <c r="F59" s="23" t="s">
        <v>142</v>
      </c>
      <c r="G59" s="23" t="s">
        <v>143</v>
      </c>
      <c r="H59" s="97"/>
      <c r="I59" s="98"/>
      <c r="J59" s="64">
        <v>0</v>
      </c>
      <c r="K59" s="65" t="s">
        <v>17</v>
      </c>
      <c r="L59" s="64">
        <f>INT(Q59/60)</f>
        <v>7</v>
      </c>
      <c r="M59" s="21" t="s">
        <v>14</v>
      </c>
      <c r="N59" s="65">
        <f>Q59-L59*60</f>
        <v>9</v>
      </c>
      <c r="O59" s="98"/>
      <c r="P59" s="89"/>
      <c r="Q59" s="99">
        <f>Q58+J59</f>
        <v>429</v>
      </c>
      <c r="R59" s="100" t="s">
        <v>17</v>
      </c>
      <c r="S59" s="90"/>
      <c r="T59" s="99">
        <f>T58+J58</f>
        <v>914</v>
      </c>
      <c r="U59" s="100" t="s">
        <v>17</v>
      </c>
      <c r="V59" s="89"/>
      <c r="W59" s="90"/>
    </row>
    <row r="60" spans="1:23" ht="15" customHeight="1">
      <c r="A60" s="89"/>
      <c r="B60" s="64">
        <f>INT(T60/60)</f>
        <v>15</v>
      </c>
      <c r="C60" s="21"/>
      <c r="D60" s="65">
        <f>T60-B60*60</f>
        <v>14</v>
      </c>
      <c r="E60" s="106" t="s">
        <v>21</v>
      </c>
      <c r="F60" s="23" t="s">
        <v>142</v>
      </c>
      <c r="G60" s="23" t="s">
        <v>143</v>
      </c>
      <c r="H60" s="97" t="s">
        <v>147</v>
      </c>
      <c r="I60" s="98" t="s">
        <v>148</v>
      </c>
      <c r="J60" s="64">
        <v>3</v>
      </c>
      <c r="K60" s="65" t="s">
        <v>17</v>
      </c>
      <c r="L60" s="64">
        <f>INT(Q60/60)</f>
        <v>7</v>
      </c>
      <c r="M60" s="21" t="s">
        <v>14</v>
      </c>
      <c r="N60" s="65">
        <f>Q60-L60*60</f>
        <v>12</v>
      </c>
      <c r="O60" s="98"/>
      <c r="P60" s="89"/>
      <c r="Q60" s="99">
        <f>Q59+J60</f>
        <v>432</v>
      </c>
      <c r="R60" s="100" t="s">
        <v>17</v>
      </c>
      <c r="S60" s="90"/>
      <c r="T60" s="99">
        <f>T59+J59</f>
        <v>914</v>
      </c>
      <c r="U60" s="100" t="s">
        <v>17</v>
      </c>
      <c r="V60" s="89"/>
      <c r="W60" s="90"/>
    </row>
    <row r="61" spans="1:23" ht="15" customHeight="1">
      <c r="A61" s="89"/>
      <c r="B61" s="64">
        <f>INT(T61/60)</f>
        <v>15</v>
      </c>
      <c r="C61" s="21" t="s">
        <v>14</v>
      </c>
      <c r="D61" s="65">
        <f>T61-B61*60</f>
        <v>17</v>
      </c>
      <c r="E61" s="23" t="s">
        <v>27</v>
      </c>
      <c r="F61" s="23" t="s">
        <v>142</v>
      </c>
      <c r="G61" s="23" t="s">
        <v>143</v>
      </c>
      <c r="H61" s="97" t="s">
        <v>64</v>
      </c>
      <c r="I61" s="98" t="s">
        <v>149</v>
      </c>
      <c r="J61" s="64">
        <v>3</v>
      </c>
      <c r="K61" s="65" t="s">
        <v>17</v>
      </c>
      <c r="L61" s="64">
        <f>INT(Q61/60)</f>
        <v>7</v>
      </c>
      <c r="M61" s="21" t="s">
        <v>14</v>
      </c>
      <c r="N61" s="65">
        <f>Q61-L61*60</f>
        <v>15</v>
      </c>
      <c r="O61" s="98"/>
      <c r="P61" s="89"/>
      <c r="Q61" s="99">
        <f>Q60+J61</f>
        <v>435</v>
      </c>
      <c r="R61" s="100" t="s">
        <v>17</v>
      </c>
      <c r="S61" s="90"/>
      <c r="T61" s="99">
        <f>T60+J60</f>
        <v>917</v>
      </c>
      <c r="U61" s="100" t="s">
        <v>17</v>
      </c>
      <c r="V61" s="89"/>
      <c r="W61" s="90"/>
    </row>
    <row r="62" spans="1:23" ht="15" customHeight="1">
      <c r="A62" s="89"/>
      <c r="B62" s="64">
        <f>INT(T62/60)</f>
        <v>15</v>
      </c>
      <c r="C62" s="21"/>
      <c r="D62" s="65">
        <f>T62-B62*60</f>
        <v>20</v>
      </c>
      <c r="E62" s="106" t="s">
        <v>21</v>
      </c>
      <c r="F62" s="23" t="s">
        <v>142</v>
      </c>
      <c r="G62" s="23" t="s">
        <v>143</v>
      </c>
      <c r="H62" s="97"/>
      <c r="I62" s="98"/>
      <c r="J62" s="64">
        <v>1</v>
      </c>
      <c r="K62" s="65" t="s">
        <v>17</v>
      </c>
      <c r="L62" s="64">
        <f>INT(Q62/60)</f>
        <v>7</v>
      </c>
      <c r="M62" s="21" t="s">
        <v>14</v>
      </c>
      <c r="N62" s="65">
        <f>Q62-L62*60</f>
        <v>16</v>
      </c>
      <c r="O62" s="98"/>
      <c r="P62" s="89"/>
      <c r="Q62" s="99">
        <f>Q61+J62</f>
        <v>436</v>
      </c>
      <c r="R62" s="100" t="s">
        <v>17</v>
      </c>
      <c r="S62" s="90"/>
      <c r="T62" s="99">
        <f>T61+J61</f>
        <v>920</v>
      </c>
      <c r="U62" s="100" t="s">
        <v>17</v>
      </c>
      <c r="V62" s="89"/>
      <c r="W62" s="90"/>
    </row>
    <row r="63" spans="1:23" ht="15" customHeight="1">
      <c r="A63" s="89"/>
      <c r="B63" s="64">
        <f>INT(T63/60)</f>
        <v>15</v>
      </c>
      <c r="C63" s="21" t="s">
        <v>14</v>
      </c>
      <c r="D63" s="65">
        <f>T63-B63*60</f>
        <v>21</v>
      </c>
      <c r="E63" s="23" t="s">
        <v>21</v>
      </c>
      <c r="F63" s="23" t="s">
        <v>142</v>
      </c>
      <c r="G63" s="23" t="s">
        <v>143</v>
      </c>
      <c r="H63" s="97" t="s">
        <v>150</v>
      </c>
      <c r="I63" s="98" t="s">
        <v>151</v>
      </c>
      <c r="J63" s="64">
        <v>18</v>
      </c>
      <c r="K63" s="65" t="s">
        <v>17</v>
      </c>
      <c r="L63" s="64">
        <f>INT(Q63/60)</f>
        <v>7</v>
      </c>
      <c r="M63" s="21" t="s">
        <v>14</v>
      </c>
      <c r="N63" s="65">
        <f>Q63-L63*60</f>
        <v>34</v>
      </c>
      <c r="O63" s="98"/>
      <c r="P63" s="89"/>
      <c r="Q63" s="99">
        <f>Q62+J63</f>
        <v>454</v>
      </c>
      <c r="R63" s="100" t="s">
        <v>17</v>
      </c>
      <c r="S63" s="90"/>
      <c r="T63" s="99">
        <f>T62+J62</f>
        <v>921</v>
      </c>
      <c r="U63" s="100" t="s">
        <v>17</v>
      </c>
      <c r="V63" s="89"/>
      <c r="W63" s="90"/>
    </row>
    <row r="64" spans="1:23" ht="15" customHeight="1">
      <c r="A64" s="89" t="s">
        <v>66</v>
      </c>
      <c r="B64" s="64">
        <f>INT(T64/60)</f>
        <v>15</v>
      </c>
      <c r="C64" s="21"/>
      <c r="D64" s="65">
        <f>T64-B64*60</f>
        <v>39</v>
      </c>
      <c r="E64" s="106" t="s">
        <v>21</v>
      </c>
      <c r="F64" s="23" t="s">
        <v>142</v>
      </c>
      <c r="G64" s="23" t="s">
        <v>143</v>
      </c>
      <c r="H64" s="64" t="s">
        <v>152</v>
      </c>
      <c r="I64" s="98"/>
      <c r="J64" s="64">
        <v>3</v>
      </c>
      <c r="K64" s="65" t="s">
        <v>17</v>
      </c>
      <c r="L64" s="64">
        <f>INT(Q64/60)</f>
        <v>7</v>
      </c>
      <c r="M64" s="21" t="s">
        <v>14</v>
      </c>
      <c r="N64" s="65">
        <f>Q64-L64*60</f>
        <v>37</v>
      </c>
      <c r="O64" s="98"/>
      <c r="P64" s="89"/>
      <c r="Q64" s="99">
        <f>Q63+J64</f>
        <v>457</v>
      </c>
      <c r="R64" s="100" t="s">
        <v>17</v>
      </c>
      <c r="S64" s="90"/>
      <c r="T64" s="99">
        <f>T63+J63</f>
        <v>939</v>
      </c>
      <c r="U64" s="100" t="s">
        <v>17</v>
      </c>
      <c r="V64" s="89"/>
      <c r="W64" s="90"/>
    </row>
    <row r="65" spans="1:23" ht="15" customHeight="1">
      <c r="A65" s="89"/>
      <c r="B65" s="64">
        <f>INT(T65/60)</f>
        <v>15</v>
      </c>
      <c r="C65" s="21" t="s">
        <v>14</v>
      </c>
      <c r="D65" s="65">
        <f>T65-B65*60</f>
        <v>42</v>
      </c>
      <c r="E65" s="23" t="s">
        <v>27</v>
      </c>
      <c r="F65" s="23" t="s">
        <v>142</v>
      </c>
      <c r="G65" s="23" t="s">
        <v>143</v>
      </c>
      <c r="H65" s="97" t="s">
        <v>67</v>
      </c>
      <c r="I65" s="98" t="s">
        <v>153</v>
      </c>
      <c r="J65" s="64">
        <v>3</v>
      </c>
      <c r="K65" s="65" t="s">
        <v>17</v>
      </c>
      <c r="L65" s="64">
        <f>INT(Q65/60)</f>
        <v>7</v>
      </c>
      <c r="M65" s="21" t="s">
        <v>14</v>
      </c>
      <c r="N65" s="65">
        <f>Q65-L65*60</f>
        <v>40</v>
      </c>
      <c r="O65" s="98"/>
      <c r="P65" s="89"/>
      <c r="Q65" s="99">
        <f>Q64+J65</f>
        <v>460</v>
      </c>
      <c r="R65" s="100" t="s">
        <v>17</v>
      </c>
      <c r="S65" s="90"/>
      <c r="T65" s="99">
        <f>T64+J64</f>
        <v>942</v>
      </c>
      <c r="U65" s="100" t="s">
        <v>17</v>
      </c>
      <c r="V65" s="89"/>
      <c r="W65" s="90"/>
    </row>
    <row r="66" spans="1:23" ht="15" customHeight="1">
      <c r="A66" s="89"/>
      <c r="B66" s="64">
        <f>INT(T66/60)</f>
        <v>15</v>
      </c>
      <c r="C66" s="21"/>
      <c r="D66" s="65">
        <f>T66-B66*60</f>
        <v>45</v>
      </c>
      <c r="E66" s="106" t="s">
        <v>21</v>
      </c>
      <c r="F66" s="23" t="s">
        <v>111</v>
      </c>
      <c r="G66" s="23" t="s">
        <v>143</v>
      </c>
      <c r="H66" s="97"/>
      <c r="I66" s="98"/>
      <c r="J66" s="64">
        <v>1</v>
      </c>
      <c r="K66" s="65" t="s">
        <v>17</v>
      </c>
      <c r="L66" s="64">
        <f>INT(Q66/60)</f>
        <v>7</v>
      </c>
      <c r="M66" s="21" t="s">
        <v>14</v>
      </c>
      <c r="N66" s="65">
        <f>Q66-L66*60</f>
        <v>41</v>
      </c>
      <c r="O66" s="98"/>
      <c r="P66" s="89"/>
      <c r="Q66" s="99">
        <f>Q65+J66</f>
        <v>461</v>
      </c>
      <c r="R66" s="100" t="s">
        <v>17</v>
      </c>
      <c r="S66" s="90"/>
      <c r="T66" s="99">
        <f>T65+J65</f>
        <v>945</v>
      </c>
      <c r="U66" s="100" t="s">
        <v>17</v>
      </c>
      <c r="V66" s="89"/>
      <c r="W66" s="90"/>
    </row>
    <row r="67" spans="1:23" ht="15" customHeight="1">
      <c r="A67" s="89"/>
      <c r="B67" s="64">
        <f>INT(T67/60)</f>
        <v>15</v>
      </c>
      <c r="C67" s="21" t="s">
        <v>14</v>
      </c>
      <c r="D67" s="65">
        <f>T67-B67*60</f>
        <v>46</v>
      </c>
      <c r="E67" s="23" t="s">
        <v>27</v>
      </c>
      <c r="F67" s="23" t="s">
        <v>111</v>
      </c>
      <c r="G67" s="23" t="s">
        <v>143</v>
      </c>
      <c r="H67" s="102" t="s">
        <v>154</v>
      </c>
      <c r="I67" s="98" t="s">
        <v>155</v>
      </c>
      <c r="J67" s="64">
        <v>5</v>
      </c>
      <c r="K67" s="65" t="s">
        <v>17</v>
      </c>
      <c r="L67" s="64">
        <f>INT(Q67/60)</f>
        <v>7</v>
      </c>
      <c r="M67" s="21" t="s">
        <v>14</v>
      </c>
      <c r="N67" s="65">
        <f>Q67-L67*60</f>
        <v>46</v>
      </c>
      <c r="O67" s="98"/>
      <c r="P67" s="89"/>
      <c r="Q67" s="99">
        <f>Q66+J67</f>
        <v>466</v>
      </c>
      <c r="R67" s="100" t="s">
        <v>17</v>
      </c>
      <c r="S67" s="90"/>
      <c r="T67" s="99">
        <f>T66+J66</f>
        <v>946</v>
      </c>
      <c r="U67" s="100" t="s">
        <v>17</v>
      </c>
      <c r="V67" s="89"/>
      <c r="W67" s="90"/>
    </row>
    <row r="68" spans="1:23" ht="15" customHeight="1">
      <c r="A68" s="89"/>
      <c r="B68" s="64">
        <f>INT(T68/60)</f>
        <v>15</v>
      </c>
      <c r="C68" s="21"/>
      <c r="D68" s="65">
        <f>T68-B68*60</f>
        <v>51</v>
      </c>
      <c r="E68" s="23" t="s">
        <v>21</v>
      </c>
      <c r="F68" s="23" t="s">
        <v>111</v>
      </c>
      <c r="G68" s="23" t="s">
        <v>143</v>
      </c>
      <c r="H68" s="97"/>
      <c r="I68" s="98"/>
      <c r="J68" s="64">
        <v>3</v>
      </c>
      <c r="K68" s="65" t="s">
        <v>17</v>
      </c>
      <c r="L68" s="64">
        <f>INT(Q68/60)</f>
        <v>7</v>
      </c>
      <c r="M68" s="21" t="s">
        <v>14</v>
      </c>
      <c r="N68" s="65">
        <f>Q68-L68*60</f>
        <v>49</v>
      </c>
      <c r="O68" s="98"/>
      <c r="P68" s="89"/>
      <c r="Q68" s="99">
        <f>Q67+J68</f>
        <v>469</v>
      </c>
      <c r="R68" s="100" t="s">
        <v>17</v>
      </c>
      <c r="S68" s="90"/>
      <c r="T68" s="99">
        <f>T67+J67</f>
        <v>951</v>
      </c>
      <c r="U68" s="100" t="s">
        <v>17</v>
      </c>
      <c r="V68" s="89"/>
      <c r="W68" s="90"/>
    </row>
    <row r="69" spans="1:23" ht="15" customHeight="1">
      <c r="A69" s="89"/>
      <c r="B69" s="64">
        <f>INT(T69/60)</f>
        <v>15</v>
      </c>
      <c r="C69" s="21" t="s">
        <v>14</v>
      </c>
      <c r="D69" s="65">
        <f>T69-B69*60</f>
        <v>54</v>
      </c>
      <c r="E69" s="23" t="s">
        <v>27</v>
      </c>
      <c r="F69" s="23" t="s">
        <v>111</v>
      </c>
      <c r="G69" s="23" t="s">
        <v>143</v>
      </c>
      <c r="H69" s="97" t="s">
        <v>156</v>
      </c>
      <c r="I69" s="98" t="s">
        <v>157</v>
      </c>
      <c r="J69" s="64">
        <v>17</v>
      </c>
      <c r="K69" s="65" t="s">
        <v>17</v>
      </c>
      <c r="L69" s="64">
        <f>INT(Q69/60)</f>
        <v>8</v>
      </c>
      <c r="M69" s="21" t="s">
        <v>14</v>
      </c>
      <c r="N69" s="65">
        <f>Q69-L69*60</f>
        <v>6</v>
      </c>
      <c r="O69" s="98"/>
      <c r="P69" s="89"/>
      <c r="Q69" s="99">
        <f>Q68+J69</f>
        <v>486</v>
      </c>
      <c r="R69" s="100" t="s">
        <v>17</v>
      </c>
      <c r="S69" s="90"/>
      <c r="T69" s="99">
        <f>T68+J68</f>
        <v>954</v>
      </c>
      <c r="U69" s="100" t="s">
        <v>17</v>
      </c>
      <c r="V69" s="89"/>
      <c r="W69" s="90"/>
    </row>
    <row r="70" spans="1:23" ht="15" customHeight="1">
      <c r="A70" s="89"/>
      <c r="B70" s="64">
        <f>INT(T70/60)</f>
        <v>16</v>
      </c>
      <c r="C70" s="21"/>
      <c r="D70" s="65">
        <f>T70-B70*60</f>
        <v>11</v>
      </c>
      <c r="E70" s="106" t="s">
        <v>21</v>
      </c>
      <c r="F70" s="23" t="s">
        <v>111</v>
      </c>
      <c r="G70" s="23" t="s">
        <v>143</v>
      </c>
      <c r="H70" s="97" t="s">
        <v>158</v>
      </c>
      <c r="I70" s="98" t="s">
        <v>159</v>
      </c>
      <c r="J70" s="64">
        <v>4</v>
      </c>
      <c r="K70" s="65" t="s">
        <v>17</v>
      </c>
      <c r="L70" s="64">
        <f>INT(Q70/60)</f>
        <v>8</v>
      </c>
      <c r="M70" s="21" t="s">
        <v>14</v>
      </c>
      <c r="N70" s="65">
        <f>Q70-L70*60</f>
        <v>10</v>
      </c>
      <c r="O70" s="98"/>
      <c r="P70" s="89"/>
      <c r="Q70" s="99">
        <f>Q69+J70</f>
        <v>490</v>
      </c>
      <c r="R70" s="100" t="s">
        <v>17</v>
      </c>
      <c r="S70" s="90"/>
      <c r="T70" s="99">
        <f>T69+J69</f>
        <v>971</v>
      </c>
      <c r="U70" s="100" t="s">
        <v>17</v>
      </c>
      <c r="V70" s="89"/>
      <c r="W70" s="90"/>
    </row>
    <row r="71" spans="1:23" ht="15" customHeight="1">
      <c r="A71" s="89"/>
      <c r="B71" s="64">
        <f>INT(T71/60)</f>
        <v>16</v>
      </c>
      <c r="C71" s="21" t="s">
        <v>14</v>
      </c>
      <c r="D71" s="65">
        <f>T71-B71*60</f>
        <v>15</v>
      </c>
      <c r="E71" s="23" t="s">
        <v>27</v>
      </c>
      <c r="F71" s="23" t="s">
        <v>111</v>
      </c>
      <c r="G71" s="23" t="s">
        <v>143</v>
      </c>
      <c r="H71" s="97" t="s">
        <v>61</v>
      </c>
      <c r="I71" s="98" t="s">
        <v>160</v>
      </c>
      <c r="J71" s="64">
        <v>3</v>
      </c>
      <c r="K71" s="65" t="s">
        <v>17</v>
      </c>
      <c r="L71" s="64">
        <f>INT(Q71/60)</f>
        <v>8</v>
      </c>
      <c r="M71" s="21" t="s">
        <v>14</v>
      </c>
      <c r="N71" s="65">
        <f>Q71-L71*60</f>
        <v>13</v>
      </c>
      <c r="O71" s="98"/>
      <c r="P71" s="89"/>
      <c r="Q71" s="99">
        <f>Q70+J71</f>
        <v>493</v>
      </c>
      <c r="R71" s="100" t="s">
        <v>17</v>
      </c>
      <c r="S71" s="90"/>
      <c r="T71" s="99">
        <f>T70+J70</f>
        <v>975</v>
      </c>
      <c r="U71" s="100" t="s">
        <v>17</v>
      </c>
      <c r="V71" s="89"/>
      <c r="W71" s="90"/>
    </row>
    <row r="72" spans="1:23" ht="15" customHeight="1">
      <c r="A72" s="89"/>
      <c r="B72" s="64">
        <f>INT(T72/60)</f>
        <v>16</v>
      </c>
      <c r="C72" s="21"/>
      <c r="D72" s="65">
        <f>T72-B72*60</f>
        <v>18</v>
      </c>
      <c r="E72" s="23" t="s">
        <v>21</v>
      </c>
      <c r="F72" s="23" t="s">
        <v>111</v>
      </c>
      <c r="G72" s="23" t="s">
        <v>143</v>
      </c>
      <c r="H72" s="98" t="s">
        <v>161</v>
      </c>
      <c r="I72" s="64"/>
      <c r="J72" s="64">
        <v>2</v>
      </c>
      <c r="K72" s="65" t="s">
        <v>17</v>
      </c>
      <c r="L72" s="64">
        <f>INT(Q72/60)</f>
        <v>8</v>
      </c>
      <c r="M72" s="21" t="s">
        <v>14</v>
      </c>
      <c r="N72" s="65">
        <f>Q72-L72*60</f>
        <v>15</v>
      </c>
      <c r="O72" s="98"/>
      <c r="P72" s="89"/>
      <c r="Q72" s="99">
        <f>Q71+J72</f>
        <v>495</v>
      </c>
      <c r="R72" s="100"/>
      <c r="S72" s="90"/>
      <c r="T72" s="99">
        <f>T71+J71</f>
        <v>978</v>
      </c>
      <c r="U72" s="100" t="s">
        <v>17</v>
      </c>
      <c r="V72" s="89"/>
      <c r="W72" s="90"/>
    </row>
    <row r="73" spans="1:23" ht="15" customHeight="1">
      <c r="A73" s="89"/>
      <c r="B73" s="64">
        <f>INT(T73/60)</f>
        <v>16</v>
      </c>
      <c r="C73" s="21" t="s">
        <v>14</v>
      </c>
      <c r="D73" s="65">
        <f>T73-B73*60</f>
        <v>20</v>
      </c>
      <c r="E73" s="23" t="s">
        <v>21</v>
      </c>
      <c r="F73" s="23" t="s">
        <v>111</v>
      </c>
      <c r="G73" s="23" t="s">
        <v>143</v>
      </c>
      <c r="H73" s="97" t="s">
        <v>162</v>
      </c>
      <c r="I73" s="98" t="s">
        <v>163</v>
      </c>
      <c r="J73" s="64">
        <v>8</v>
      </c>
      <c r="K73" s="65" t="s">
        <v>17</v>
      </c>
      <c r="L73" s="64">
        <f>INT(Q73/60)</f>
        <v>8</v>
      </c>
      <c r="M73" s="21" t="s">
        <v>14</v>
      </c>
      <c r="N73" s="65">
        <f>Q73-L73*60</f>
        <v>23</v>
      </c>
      <c r="O73" s="98"/>
      <c r="P73" s="89"/>
      <c r="Q73" s="99">
        <f>Q72+J73</f>
        <v>503</v>
      </c>
      <c r="R73" s="100"/>
      <c r="S73" s="90"/>
      <c r="T73" s="99">
        <f>T72+J72</f>
        <v>980</v>
      </c>
      <c r="U73" s="100" t="s">
        <v>17</v>
      </c>
      <c r="V73" s="89"/>
      <c r="W73" s="90"/>
    </row>
    <row r="74" spans="1:23" ht="15" customHeight="1">
      <c r="A74" s="89"/>
      <c r="B74" s="64">
        <f>INT(T74/60)</f>
        <v>16</v>
      </c>
      <c r="C74" s="21"/>
      <c r="D74" s="65">
        <f>T74-B74*60</f>
        <v>28</v>
      </c>
      <c r="E74" s="106" t="s">
        <v>21</v>
      </c>
      <c r="F74" s="23" t="s">
        <v>111</v>
      </c>
      <c r="G74" s="23" t="s">
        <v>143</v>
      </c>
      <c r="H74" s="97" t="s">
        <v>71</v>
      </c>
      <c r="I74" s="23" t="s">
        <v>164</v>
      </c>
      <c r="J74" s="64">
        <v>6</v>
      </c>
      <c r="K74" s="65" t="s">
        <v>17</v>
      </c>
      <c r="L74" s="64">
        <f>INT(Q74/60)</f>
        <v>8</v>
      </c>
      <c r="M74" s="21" t="s">
        <v>14</v>
      </c>
      <c r="N74" s="65">
        <f>Q74-L74*60</f>
        <v>29</v>
      </c>
      <c r="O74" s="98"/>
      <c r="P74" s="89"/>
      <c r="Q74" s="99">
        <f>Q73+J74</f>
        <v>509</v>
      </c>
      <c r="R74" s="100" t="s">
        <v>17</v>
      </c>
      <c r="S74" s="90"/>
      <c r="T74" s="99">
        <f>T73+J73</f>
        <v>988</v>
      </c>
      <c r="U74" s="100" t="s">
        <v>17</v>
      </c>
      <c r="V74" s="111"/>
      <c r="W74" s="112"/>
    </row>
    <row r="75" spans="1:23" ht="15" customHeight="1">
      <c r="A75" s="89" t="s">
        <v>72</v>
      </c>
      <c r="B75" s="64">
        <f>INT(T75/60)</f>
        <v>16</v>
      </c>
      <c r="C75" s="21" t="s">
        <v>14</v>
      </c>
      <c r="D75" s="65">
        <f>T75-B75*60</f>
        <v>34</v>
      </c>
      <c r="E75" s="89" t="s">
        <v>73</v>
      </c>
      <c r="F75" s="89"/>
      <c r="G75" s="89"/>
      <c r="H75" s="96"/>
      <c r="I75" s="89" t="s">
        <v>165</v>
      </c>
      <c r="J75" s="90"/>
      <c r="K75" s="91"/>
      <c r="T75" s="99">
        <f>T74+J74</f>
        <v>994</v>
      </c>
      <c r="U75" s="100" t="s">
        <v>17</v>
      </c>
      <c r="V75" s="111"/>
      <c r="W75" s="112"/>
    </row>
    <row r="76" spans="1:23" ht="13.5">
      <c r="A76" s="89"/>
      <c r="V76" s="111"/>
      <c r="W76" s="112"/>
    </row>
    <row r="77" spans="1:23" ht="13.5">
      <c r="A77" s="89"/>
      <c r="B77" s="113"/>
      <c r="C77" s="113"/>
      <c r="D77" s="113"/>
      <c r="E77" s="89"/>
      <c r="F77" s="89"/>
      <c r="G77" s="89"/>
      <c r="H77" s="96"/>
      <c r="I77" s="89"/>
      <c r="J77" s="90"/>
      <c r="K77" s="91"/>
      <c r="L77" s="113"/>
      <c r="M77" s="113"/>
      <c r="N77" s="113"/>
      <c r="O77" s="113"/>
      <c r="P77" s="114"/>
      <c r="Q77" s="114"/>
      <c r="R77" s="114"/>
      <c r="S77" s="114"/>
      <c r="T77" s="114"/>
      <c r="U77" s="114"/>
      <c r="V77" s="111"/>
      <c r="W77" s="112"/>
    </row>
    <row r="78" spans="1:23" ht="12.75" hidden="1">
      <c r="A78" s="89"/>
      <c r="B78" s="94"/>
      <c r="C78" s="115"/>
      <c r="D78" s="116"/>
      <c r="E78" s="89"/>
      <c r="F78" s="89"/>
      <c r="G78" s="89"/>
      <c r="H78" s="96"/>
      <c r="I78" s="89"/>
      <c r="J78" s="90"/>
      <c r="K78" s="91"/>
      <c r="L78" s="94"/>
      <c r="M78" s="115"/>
      <c r="N78" s="116"/>
      <c r="O78" s="116"/>
      <c r="P78" s="117"/>
      <c r="Q78" s="118"/>
      <c r="R78" s="119"/>
      <c r="S78" s="118"/>
      <c r="T78" s="118"/>
      <c r="U78" s="119"/>
      <c r="V78" s="89"/>
      <c r="W78" s="90"/>
    </row>
    <row r="79" spans="1:23" ht="12.75" hidden="1">
      <c r="A79" s="89"/>
      <c r="B79" s="94"/>
      <c r="C79" s="115"/>
      <c r="D79" s="116"/>
      <c r="E79" s="89"/>
      <c r="F79" s="89"/>
      <c r="G79" s="89"/>
      <c r="H79" s="96"/>
      <c r="I79" s="89"/>
      <c r="J79" s="90"/>
      <c r="K79" s="91"/>
      <c r="L79" s="94"/>
      <c r="M79" s="115"/>
      <c r="N79" s="116"/>
      <c r="O79" s="116"/>
      <c r="P79" s="117"/>
      <c r="Q79" s="118"/>
      <c r="R79" s="119"/>
      <c r="S79" s="118"/>
      <c r="T79" s="118"/>
      <c r="U79" s="119"/>
      <c r="V79" s="89"/>
      <c r="W79" s="90"/>
    </row>
    <row r="80" spans="1:23" ht="12.75" hidden="1">
      <c r="A80" s="89"/>
      <c r="B80" s="94"/>
      <c r="C80" s="115"/>
      <c r="D80" s="116"/>
      <c r="E80" s="115"/>
      <c r="F80" s="115"/>
      <c r="G80" s="115"/>
      <c r="H80" s="120"/>
      <c r="I80" s="115"/>
      <c r="J80" s="94"/>
      <c r="K80" s="113"/>
      <c r="L80" s="94"/>
      <c r="M80" s="115"/>
      <c r="N80" s="116"/>
      <c r="O80" s="116"/>
      <c r="P80" s="117"/>
      <c r="Q80" s="118"/>
      <c r="R80" s="119"/>
      <c r="S80" s="118"/>
      <c r="T80" s="118"/>
      <c r="U80" s="119"/>
      <c r="V80" s="89"/>
      <c r="W80" s="90"/>
    </row>
    <row r="81" spans="1:23" ht="12.75" hidden="1">
      <c r="A81" s="89"/>
      <c r="B81" s="94"/>
      <c r="C81" s="115"/>
      <c r="D81" s="116"/>
      <c r="E81" s="115"/>
      <c r="F81" s="115"/>
      <c r="G81" s="115"/>
      <c r="H81" s="120" t="s">
        <v>166</v>
      </c>
      <c r="I81" s="115"/>
      <c r="J81" s="94"/>
      <c r="K81" s="116"/>
      <c r="L81" s="94"/>
      <c r="M81" s="115"/>
      <c r="N81" s="116"/>
      <c r="O81" s="116"/>
      <c r="P81" s="115"/>
      <c r="Q81" s="94"/>
      <c r="R81" s="116"/>
      <c r="S81" s="94"/>
      <c r="T81" s="94"/>
      <c r="U81" s="116"/>
      <c r="V81" s="89"/>
      <c r="W81" s="90"/>
    </row>
    <row r="82" spans="1:23" ht="12.75" hidden="1">
      <c r="A82" s="89"/>
      <c r="B82" s="90"/>
      <c r="C82" s="89"/>
      <c r="D82" s="91"/>
      <c r="E82" s="89"/>
      <c r="F82" s="89"/>
      <c r="G82" s="89"/>
      <c r="K82" s="91"/>
      <c r="L82" s="90"/>
      <c r="M82" s="89"/>
      <c r="N82" s="91"/>
      <c r="O82" s="91"/>
      <c r="P82" s="89"/>
      <c r="Q82" s="90"/>
      <c r="R82" s="91"/>
      <c r="S82" s="90"/>
      <c r="T82" s="90"/>
      <c r="U82" s="91"/>
      <c r="V82" s="89"/>
      <c r="W82" s="90"/>
    </row>
    <row r="83" spans="1:23" ht="12.75" hidden="1">
      <c r="A83" s="89"/>
      <c r="B83" s="90"/>
      <c r="C83" s="89"/>
      <c r="D83" s="91"/>
      <c r="E83" s="89"/>
      <c r="F83" s="89"/>
      <c r="G83" s="89"/>
      <c r="H83" s="120"/>
      <c r="I83" s="116"/>
      <c r="J83" s="94"/>
      <c r="K83" s="91"/>
      <c r="L83" s="90"/>
      <c r="M83" s="89"/>
      <c r="N83" s="91"/>
      <c r="O83" s="91"/>
      <c r="P83" s="89"/>
      <c r="Q83" s="90"/>
      <c r="R83" s="91"/>
      <c r="S83" s="90"/>
      <c r="T83" s="90"/>
      <c r="U83" s="91"/>
      <c r="V83" s="89"/>
      <c r="W83" s="90"/>
    </row>
    <row r="84" spans="1:23" ht="12.75" hidden="1">
      <c r="A84" s="89"/>
      <c r="B84" s="90"/>
      <c r="C84" s="89"/>
      <c r="D84" s="91"/>
      <c r="E84" s="89"/>
      <c r="H84" s="96"/>
      <c r="I84" s="89"/>
      <c r="J84" s="90"/>
      <c r="K84" s="91"/>
      <c r="L84" s="90"/>
      <c r="M84" s="89"/>
      <c r="N84" s="91"/>
      <c r="O84" s="91"/>
      <c r="P84" s="89"/>
      <c r="Q84" s="90"/>
      <c r="R84" s="91"/>
      <c r="S84" s="90"/>
      <c r="T84" s="90"/>
      <c r="U84" s="91"/>
      <c r="V84" s="89"/>
      <c r="W84" s="90"/>
    </row>
    <row r="85" spans="1:23" ht="12.75" hidden="1">
      <c r="A85" s="89"/>
      <c r="B85" s="90"/>
      <c r="C85" s="89"/>
      <c r="D85" s="91"/>
      <c r="E85" s="89"/>
      <c r="F85" s="89"/>
      <c r="G85" s="89"/>
      <c r="H85" s="96"/>
      <c r="I85" s="89"/>
      <c r="J85" s="90"/>
      <c r="K85" s="91"/>
      <c r="L85" s="94"/>
      <c r="M85" s="115"/>
      <c r="N85" s="116"/>
      <c r="O85" s="91"/>
      <c r="P85" s="89"/>
      <c r="Q85" s="90"/>
      <c r="R85" s="91"/>
      <c r="S85" s="90"/>
      <c r="T85" s="90"/>
      <c r="U85" s="91"/>
      <c r="V85" s="89"/>
      <c r="W85" s="90"/>
    </row>
    <row r="86" spans="1:23" ht="12.75" hidden="1">
      <c r="A86" s="89"/>
      <c r="B86" s="90"/>
      <c r="C86" s="89"/>
      <c r="D86" s="91"/>
      <c r="E86" s="89"/>
      <c r="F86" s="89"/>
      <c r="G86" s="89"/>
      <c r="H86" s="96"/>
      <c r="I86" s="89"/>
      <c r="J86" s="90"/>
      <c r="K86" s="91"/>
      <c r="L86" s="94"/>
      <c r="M86" s="115"/>
      <c r="N86" s="116"/>
      <c r="O86" s="91"/>
      <c r="P86" s="89"/>
      <c r="Q86" s="90"/>
      <c r="R86" s="91"/>
      <c r="S86" s="90"/>
      <c r="T86" s="90"/>
      <c r="U86" s="91"/>
      <c r="V86" s="89"/>
      <c r="W86" s="90"/>
    </row>
    <row r="87" spans="1:23" ht="13.5">
      <c r="A87" s="89"/>
      <c r="B87" s="90"/>
      <c r="C87" s="89"/>
      <c r="D87" s="91"/>
      <c r="E87" s="89"/>
      <c r="F87" s="89"/>
      <c r="G87" s="89"/>
      <c r="H87" s="96"/>
      <c r="I87" s="89"/>
      <c r="J87" s="90"/>
      <c r="L87" s="94"/>
      <c r="M87" s="115"/>
      <c r="N87" s="116"/>
      <c r="O87" s="91"/>
      <c r="P87" s="89"/>
      <c r="Q87" s="90"/>
      <c r="R87" s="91"/>
      <c r="S87" s="90"/>
      <c r="T87" s="90"/>
      <c r="U87" s="91"/>
      <c r="V87" s="89"/>
      <c r="W87" s="90"/>
    </row>
    <row r="88" spans="1:23" ht="13.5">
      <c r="A88" s="89"/>
      <c r="B88" s="90"/>
      <c r="C88" s="89"/>
      <c r="D88" s="91"/>
      <c r="E88" s="89"/>
      <c r="F88" s="89"/>
      <c r="G88" s="89"/>
      <c r="H88" s="96"/>
      <c r="I88" s="89"/>
      <c r="J88" s="90"/>
      <c r="K88" s="91"/>
      <c r="L88" s="94"/>
      <c r="M88" s="115"/>
      <c r="N88" s="116"/>
      <c r="O88" s="91"/>
      <c r="P88" s="89"/>
      <c r="Q88" s="90"/>
      <c r="R88" s="91"/>
      <c r="S88" s="90"/>
      <c r="T88" s="90"/>
      <c r="U88" s="91"/>
      <c r="V88" s="89"/>
      <c r="W88" s="90"/>
    </row>
    <row r="89" spans="1:23" ht="13.5">
      <c r="A89" s="89"/>
      <c r="B89" s="90"/>
      <c r="C89" s="89"/>
      <c r="D89" s="91"/>
      <c r="E89" s="89"/>
      <c r="F89" s="89"/>
      <c r="G89" s="89"/>
      <c r="H89" s="96"/>
      <c r="I89" s="88" t="s">
        <v>167</v>
      </c>
      <c r="K89" s="91"/>
      <c r="L89" s="94"/>
      <c r="M89" s="115"/>
      <c r="N89" s="116"/>
      <c r="O89" s="91"/>
      <c r="P89" s="89"/>
      <c r="Q89" s="90"/>
      <c r="R89" s="91"/>
      <c r="S89" s="90"/>
      <c r="T89" s="90"/>
      <c r="U89" s="91"/>
      <c r="V89" s="89"/>
      <c r="W89" s="90"/>
    </row>
    <row r="90" spans="1:23" ht="13.5">
      <c r="A90" s="89"/>
      <c r="B90" s="90"/>
      <c r="C90" s="89"/>
      <c r="D90" s="91"/>
      <c r="E90" s="89"/>
      <c r="F90" s="89"/>
      <c r="G90" s="89"/>
      <c r="I90" s="89"/>
      <c r="J90" s="90"/>
      <c r="K90" s="91"/>
      <c r="L90" s="94"/>
      <c r="M90" s="115"/>
      <c r="N90" s="116"/>
      <c r="O90" s="91"/>
      <c r="P90" s="89"/>
      <c r="Q90" s="90"/>
      <c r="R90" s="91"/>
      <c r="S90" s="90"/>
      <c r="T90" s="90"/>
      <c r="U90" s="91"/>
      <c r="V90" s="89"/>
      <c r="W90" s="90"/>
    </row>
    <row r="91" spans="1:23" ht="13.5">
      <c r="A91" s="89"/>
      <c r="B91" s="90"/>
      <c r="C91" s="89"/>
      <c r="D91" s="91"/>
      <c r="E91" s="89"/>
      <c r="F91" s="89"/>
      <c r="G91" s="89"/>
      <c r="H91" s="96"/>
      <c r="I91" s="89" t="s">
        <v>168</v>
      </c>
      <c r="J91" s="90"/>
      <c r="K91" s="91"/>
      <c r="L91" s="94"/>
      <c r="M91" s="115"/>
      <c r="N91" s="116"/>
      <c r="O91" s="91"/>
      <c r="P91" s="89"/>
      <c r="Q91" s="90"/>
      <c r="R91" s="91"/>
      <c r="S91" s="90"/>
      <c r="T91" s="90"/>
      <c r="U91" s="91"/>
      <c r="V91" s="89"/>
      <c r="W91" s="90"/>
    </row>
    <row r="92" spans="1:23" ht="13.5">
      <c r="A92" s="89"/>
      <c r="B92" s="90"/>
      <c r="C92" s="89"/>
      <c r="D92" s="91"/>
      <c r="E92" s="89"/>
      <c r="F92" s="89"/>
      <c r="G92" s="89"/>
      <c r="H92" s="96"/>
      <c r="I92" s="121" t="s">
        <v>169</v>
      </c>
      <c r="J92" s="90"/>
      <c r="K92" s="91"/>
      <c r="L92" s="94"/>
      <c r="M92" s="115"/>
      <c r="N92" s="116"/>
      <c r="O92" s="91"/>
      <c r="P92" s="89"/>
      <c r="Q92" s="90"/>
      <c r="R92" s="91"/>
      <c r="S92" s="90"/>
      <c r="T92" s="90"/>
      <c r="U92" s="91"/>
      <c r="V92" s="89"/>
      <c r="W92" s="90"/>
    </row>
    <row r="93" spans="1:23" ht="13.5">
      <c r="A93" s="89"/>
      <c r="B93" s="90"/>
      <c r="C93" s="89"/>
      <c r="D93" s="91"/>
      <c r="E93" s="89"/>
      <c r="F93" s="89"/>
      <c r="G93" s="89"/>
      <c r="H93" s="96"/>
      <c r="I93" s="91" t="s">
        <v>170</v>
      </c>
      <c r="J93" s="90"/>
      <c r="K93" s="91"/>
      <c r="L93" s="94"/>
      <c r="M93" s="115"/>
      <c r="N93" s="116"/>
      <c r="O93" s="91"/>
      <c r="P93" s="89"/>
      <c r="Q93" s="90"/>
      <c r="R93" s="91"/>
      <c r="S93" s="90"/>
      <c r="T93" s="90"/>
      <c r="U93" s="91"/>
      <c r="V93" s="89"/>
      <c r="W93" s="90"/>
    </row>
    <row r="94" spans="1:23" ht="13.5">
      <c r="A94" s="89"/>
      <c r="B94" s="90"/>
      <c r="C94" s="89"/>
      <c r="D94" s="91"/>
      <c r="E94" s="89"/>
      <c r="F94" s="89"/>
      <c r="G94" s="89"/>
      <c r="H94" s="96"/>
      <c r="I94" s="121" t="s">
        <v>171</v>
      </c>
      <c r="J94" s="90"/>
      <c r="K94" s="91"/>
      <c r="L94" s="94"/>
      <c r="M94" s="115"/>
      <c r="N94" s="116"/>
      <c r="O94" s="91"/>
      <c r="P94" s="89"/>
      <c r="Q94" s="90"/>
      <c r="R94" s="91"/>
      <c r="S94" s="90"/>
      <c r="T94" s="90"/>
      <c r="U94" s="91"/>
      <c r="V94" s="89"/>
      <c r="W94" s="90"/>
    </row>
    <row r="95" spans="1:23" ht="13.5">
      <c r="A95" s="89"/>
      <c r="B95" s="90"/>
      <c r="C95" s="89"/>
      <c r="D95" s="91"/>
      <c r="E95" s="89"/>
      <c r="F95" s="89"/>
      <c r="G95" s="89"/>
      <c r="H95" s="96"/>
      <c r="I95" s="91" t="s">
        <v>172</v>
      </c>
      <c r="J95" s="90"/>
      <c r="K95" s="91"/>
      <c r="L95" s="94"/>
      <c r="M95" s="115"/>
      <c r="N95" s="116"/>
      <c r="O95" s="91"/>
      <c r="P95" s="89"/>
      <c r="Q95" s="90"/>
      <c r="R95" s="91"/>
      <c r="S95" s="90"/>
      <c r="T95" s="90"/>
      <c r="U95" s="91"/>
      <c r="V95" s="89"/>
      <c r="W95" s="90"/>
    </row>
    <row r="96" spans="1:23" ht="13.5">
      <c r="A96" s="89"/>
      <c r="B96" s="90"/>
      <c r="C96" s="89"/>
      <c r="D96" s="91"/>
      <c r="E96" s="89"/>
      <c r="F96" s="89"/>
      <c r="G96" s="89"/>
      <c r="H96" s="96"/>
      <c r="I96" s="91" t="s">
        <v>173</v>
      </c>
      <c r="J96" s="90"/>
      <c r="K96" s="91"/>
      <c r="L96" s="94"/>
      <c r="M96" s="115"/>
      <c r="N96" s="116"/>
      <c r="O96" s="91"/>
      <c r="P96" s="89"/>
      <c r="Q96" s="90"/>
      <c r="R96" s="91"/>
      <c r="S96" s="90"/>
      <c r="T96" s="90"/>
      <c r="U96" s="91"/>
      <c r="V96" s="89"/>
      <c r="W96" s="90"/>
    </row>
    <row r="97" spans="1:23" ht="12.75" hidden="1">
      <c r="A97" s="89"/>
      <c r="B97" s="90"/>
      <c r="C97" s="89"/>
      <c r="D97" s="91"/>
      <c r="E97" s="89"/>
      <c r="F97" s="89"/>
      <c r="G97" s="89"/>
      <c r="H97" s="96"/>
      <c r="I97" s="91"/>
      <c r="J97" s="90"/>
      <c r="K97" s="91"/>
      <c r="L97" s="94"/>
      <c r="M97" s="115"/>
      <c r="N97" s="116"/>
      <c r="O97" s="91"/>
      <c r="P97" s="89"/>
      <c r="Q97" s="90"/>
      <c r="R97" s="91"/>
      <c r="S97" s="90"/>
      <c r="T97" s="90"/>
      <c r="U97" s="91"/>
      <c r="V97" s="89"/>
      <c r="W97" s="90"/>
    </row>
    <row r="98" spans="1:23" ht="13.5">
      <c r="A98" s="89"/>
      <c r="B98" s="90"/>
      <c r="C98" s="89"/>
      <c r="D98" s="91"/>
      <c r="E98" s="89"/>
      <c r="F98" s="89"/>
      <c r="G98" s="89"/>
      <c r="H98" s="96"/>
      <c r="I98" s="122" t="s">
        <v>174</v>
      </c>
      <c r="J98" s="90"/>
      <c r="K98" s="91"/>
      <c r="L98" s="94"/>
      <c r="M98" s="115"/>
      <c r="N98" s="116"/>
      <c r="O98" s="91"/>
      <c r="P98" s="89"/>
      <c r="Q98" s="90"/>
      <c r="R98" s="91"/>
      <c r="S98" s="90"/>
      <c r="T98" s="90"/>
      <c r="U98" s="91"/>
      <c r="V98" s="89"/>
      <c r="W98" s="90"/>
    </row>
    <row r="99" spans="1:23" ht="13.5">
      <c r="A99" s="89"/>
      <c r="B99" s="90"/>
      <c r="C99" s="89"/>
      <c r="D99" s="91"/>
      <c r="E99" s="89"/>
      <c r="F99" s="89"/>
      <c r="G99" s="89"/>
      <c r="H99" s="96"/>
      <c r="I99" s="123" t="s">
        <v>175</v>
      </c>
      <c r="J99" s="90"/>
      <c r="K99" s="91"/>
      <c r="L99" s="94"/>
      <c r="M99" s="115"/>
      <c r="N99" s="116"/>
      <c r="O99" s="91"/>
      <c r="P99" s="89"/>
      <c r="Q99" s="90"/>
      <c r="R99" s="91"/>
      <c r="S99" s="90"/>
      <c r="T99" s="90"/>
      <c r="U99" s="91"/>
      <c r="V99" s="89"/>
      <c r="W99" s="90"/>
    </row>
    <row r="100" spans="1:23" ht="12.75" hidden="1">
      <c r="A100" s="89"/>
      <c r="B100" s="90"/>
      <c r="C100" s="89"/>
      <c r="D100" s="91"/>
      <c r="E100" s="89"/>
      <c r="F100" s="89"/>
      <c r="G100" s="89"/>
      <c r="H100" s="96"/>
      <c r="I100" s="123"/>
      <c r="J100" s="90"/>
      <c r="K100" s="91"/>
      <c r="L100" s="94"/>
      <c r="M100" s="115"/>
      <c r="N100" s="116"/>
      <c r="O100" s="91"/>
      <c r="P100" s="89"/>
      <c r="Q100" s="90"/>
      <c r="R100" s="91"/>
      <c r="S100" s="90"/>
      <c r="T100" s="90"/>
      <c r="U100" s="91"/>
      <c r="V100" s="89"/>
      <c r="W100" s="90"/>
    </row>
    <row r="101" spans="1:23" ht="13.5">
      <c r="A101" s="89"/>
      <c r="B101" s="90"/>
      <c r="C101" s="89"/>
      <c r="D101" s="91"/>
      <c r="E101" s="89"/>
      <c r="F101" s="89"/>
      <c r="G101" s="89"/>
      <c r="H101" s="96"/>
      <c r="I101" s="123" t="s">
        <v>176</v>
      </c>
      <c r="J101" s="90"/>
      <c r="K101" s="91"/>
      <c r="L101" s="94"/>
      <c r="M101" s="115"/>
      <c r="N101" s="116"/>
      <c r="O101" s="91"/>
      <c r="P101" s="89"/>
      <c r="Q101" s="90"/>
      <c r="R101" s="91"/>
      <c r="S101" s="90"/>
      <c r="T101" s="90"/>
      <c r="U101" s="91"/>
      <c r="V101" s="89"/>
      <c r="W101" s="90"/>
    </row>
    <row r="102" spans="1:23" ht="12.75" hidden="1">
      <c r="A102" s="89"/>
      <c r="B102" s="90"/>
      <c r="C102" s="89"/>
      <c r="D102" s="91"/>
      <c r="E102" s="89"/>
      <c r="F102" s="89"/>
      <c r="G102" s="89"/>
      <c r="H102" s="96"/>
      <c r="I102"/>
      <c r="J102" s="90"/>
      <c r="K102" s="91"/>
      <c r="L102" s="94"/>
      <c r="M102" s="115"/>
      <c r="N102" s="116"/>
      <c r="O102" s="91"/>
      <c r="P102" s="89"/>
      <c r="Q102" s="90"/>
      <c r="R102" s="91"/>
      <c r="S102" s="90"/>
      <c r="T102" s="90"/>
      <c r="U102" s="91"/>
      <c r="V102" s="89"/>
      <c r="W102" s="90"/>
    </row>
    <row r="103" spans="1:23" ht="13.5">
      <c r="A103" s="89"/>
      <c r="B103" s="90"/>
      <c r="C103" s="89"/>
      <c r="D103" s="91"/>
      <c r="E103" s="89"/>
      <c r="F103" s="89"/>
      <c r="G103" s="89"/>
      <c r="H103" s="96"/>
      <c r="I103" s="124" t="s">
        <v>177</v>
      </c>
      <c r="J103" s="90"/>
      <c r="K103" s="91"/>
      <c r="L103" s="94"/>
      <c r="M103" s="115"/>
      <c r="N103" s="116"/>
      <c r="O103" s="91"/>
      <c r="P103" s="89"/>
      <c r="Q103" s="90"/>
      <c r="R103" s="91"/>
      <c r="S103" s="90"/>
      <c r="T103" s="90"/>
      <c r="U103" s="91"/>
      <c r="V103" s="89"/>
      <c r="W103" s="90"/>
    </row>
    <row r="104" spans="1:23" ht="12.75" hidden="1">
      <c r="A104" s="89"/>
      <c r="B104" s="90"/>
      <c r="C104" s="89"/>
      <c r="D104" s="91"/>
      <c r="E104" s="89"/>
      <c r="F104" s="89"/>
      <c r="G104" s="89"/>
      <c r="H104" s="96"/>
      <c r="I104" s="124"/>
      <c r="J104" s="90"/>
      <c r="K104" s="91"/>
      <c r="L104" s="94"/>
      <c r="M104" s="115"/>
      <c r="N104" s="116"/>
      <c r="O104" s="91"/>
      <c r="P104" s="89"/>
      <c r="Q104" s="90"/>
      <c r="R104" s="91"/>
      <c r="S104" s="90"/>
      <c r="T104" s="90"/>
      <c r="U104" s="91"/>
      <c r="V104" s="89"/>
      <c r="W104" s="90"/>
    </row>
    <row r="105" ht="13.5">
      <c r="I105" s="124" t="s">
        <v>178</v>
      </c>
    </row>
    <row r="106" ht="13.5">
      <c r="I106" s="125" t="s">
        <v>179</v>
      </c>
    </row>
    <row r="107" ht="13.5">
      <c r="I107" t="s">
        <v>180</v>
      </c>
    </row>
    <row r="108" ht="13.5">
      <c r="I108" t="s">
        <v>181</v>
      </c>
    </row>
    <row r="109" ht="13.5">
      <c r="I109" t="s">
        <v>182</v>
      </c>
    </row>
  </sheetData>
  <mergeCells count="12">
    <mergeCell ref="B1:O1"/>
    <mergeCell ref="B2:D2"/>
    <mergeCell ref="J2:K2"/>
    <mergeCell ref="L2:N2"/>
    <mergeCell ref="Q2:R2"/>
    <mergeCell ref="T2:U2"/>
    <mergeCell ref="B38:O38"/>
    <mergeCell ref="B39:D39"/>
    <mergeCell ref="J39:K39"/>
    <mergeCell ref="L39:N39"/>
    <mergeCell ref="Q39:R39"/>
    <mergeCell ref="T39:U39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9" customWidth="1"/>
  </cols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2014-05-20T08:34:36Z</cp:lastPrinted>
  <dcterms:modified xsi:type="dcterms:W3CDTF">2014-05-20T08:47:47Z</dcterms:modified>
  <cp:category/>
  <cp:version/>
  <cp:contentType/>
  <cp:contentStatus/>
  <cp:revision>58</cp:revision>
</cp:coreProperties>
</file>